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ya\OneDrive\Documents\Walter Sisulu LM\Financial Services\Budget and Reporting\Budgets\2024_2025\"/>
    </mc:Choice>
  </mc:AlternateContent>
  <xr:revisionPtr revIDLastSave="0" documentId="13_ncr:1_{C6A576E9-5825-48D5-95F0-847A9D533D7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ble 1" sheetId="1" r:id="rId1"/>
    <sheet name="Electricity tariffs 20242025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3" i="1" l="1"/>
  <c r="D90" i="1" s="1"/>
  <c r="D748" i="1"/>
  <c r="D749" i="1"/>
  <c r="D751" i="1"/>
  <c r="D754" i="1"/>
  <c r="D755" i="1"/>
  <c r="D756" i="1"/>
  <c r="D757" i="1"/>
  <c r="D758" i="1"/>
  <c r="F48" i="2"/>
  <c r="F47" i="2"/>
  <c r="D48" i="2"/>
  <c r="D47" i="2"/>
  <c r="F38" i="2"/>
  <c r="F39" i="2"/>
  <c r="F40" i="2"/>
  <c r="F41" i="2"/>
  <c r="F37" i="2"/>
  <c r="D38" i="2"/>
  <c r="D39" i="2"/>
  <c r="D40" i="2"/>
  <c r="D41" i="2"/>
  <c r="D37" i="2"/>
  <c r="F28" i="2"/>
  <c r="F29" i="2"/>
  <c r="F30" i="2"/>
  <c r="F31" i="2"/>
  <c r="F27" i="2"/>
  <c r="D28" i="2"/>
  <c r="D29" i="2"/>
  <c r="D30" i="2"/>
  <c r="D31" i="2"/>
  <c r="D27" i="2"/>
  <c r="F19" i="2"/>
  <c r="F20" i="2"/>
  <c r="F21" i="2"/>
  <c r="F22" i="2"/>
  <c r="F18" i="2"/>
  <c r="D19" i="2"/>
  <c r="D20" i="2"/>
  <c r="D21" i="2"/>
  <c r="D22" i="2"/>
  <c r="D18" i="2"/>
  <c r="F9" i="2"/>
  <c r="F10" i="2"/>
  <c r="F11" i="2"/>
  <c r="F12" i="2"/>
  <c r="F8" i="2"/>
  <c r="D9" i="2"/>
  <c r="D10" i="2"/>
  <c r="D11" i="2"/>
  <c r="D12" i="2"/>
  <c r="D8" i="2"/>
  <c r="D91" i="1" l="1"/>
  <c r="D92" i="1"/>
  <c r="D84" i="1"/>
  <c r="D85" i="1"/>
  <c r="D86" i="1"/>
  <c r="D87" i="1"/>
  <c r="D88" i="1"/>
  <c r="D89" i="1"/>
  <c r="D743" i="1"/>
  <c r="D720" i="1"/>
  <c r="D721" i="1"/>
  <c r="D724" i="1"/>
  <c r="D725" i="1"/>
  <c r="D726" i="1"/>
  <c r="D729" i="1"/>
  <c r="D730" i="1"/>
  <c r="D731" i="1"/>
  <c r="D732" i="1"/>
  <c r="D733" i="1"/>
  <c r="D736" i="1"/>
  <c r="D737" i="1"/>
  <c r="D738" i="1"/>
  <c r="D739" i="1"/>
  <c r="D740" i="1"/>
  <c r="D719" i="1"/>
  <c r="D703" i="1"/>
  <c r="D704" i="1"/>
  <c r="D705" i="1"/>
  <c r="D706" i="1"/>
  <c r="D707" i="1"/>
  <c r="D708" i="1"/>
  <c r="D709" i="1"/>
  <c r="D710" i="1"/>
  <c r="D711" i="1"/>
  <c r="D714" i="1"/>
  <c r="D702" i="1"/>
  <c r="D687" i="1"/>
  <c r="D688" i="1"/>
  <c r="D689" i="1"/>
  <c r="D694" i="1"/>
  <c r="D695" i="1"/>
  <c r="D696" i="1"/>
  <c r="D697" i="1"/>
  <c r="D684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56" i="1"/>
  <c r="D643" i="1"/>
  <c r="D644" i="1"/>
  <c r="D645" i="1"/>
  <c r="D646" i="1"/>
  <c r="D647" i="1"/>
  <c r="D648" i="1"/>
  <c r="D649" i="1"/>
  <c r="D650" i="1"/>
  <c r="D651" i="1"/>
  <c r="D642" i="1"/>
  <c r="D634" i="1"/>
  <c r="D635" i="1"/>
  <c r="D636" i="1"/>
  <c r="D637" i="1"/>
  <c r="D638" i="1"/>
  <c r="D633" i="1"/>
  <c r="D625" i="1"/>
  <c r="D626" i="1"/>
  <c r="D628" i="1"/>
  <c r="D629" i="1"/>
  <c r="D630" i="1"/>
  <c r="D624" i="1"/>
  <c r="D610" i="1"/>
  <c r="D611" i="1"/>
  <c r="D612" i="1"/>
  <c r="D609" i="1"/>
  <c r="D604" i="1"/>
  <c r="D605" i="1"/>
  <c r="D606" i="1"/>
  <c r="D603" i="1"/>
  <c r="D595" i="1"/>
  <c r="D596" i="1"/>
  <c r="D597" i="1"/>
  <c r="D594" i="1"/>
  <c r="D589" i="1"/>
  <c r="D590" i="1"/>
  <c r="D591" i="1"/>
  <c r="D588" i="1"/>
  <c r="D498" i="1"/>
  <c r="D499" i="1"/>
  <c r="D500" i="1"/>
  <c r="D501" i="1"/>
  <c r="D502" i="1"/>
  <c r="D503" i="1"/>
  <c r="D505" i="1"/>
  <c r="D507" i="1"/>
  <c r="D508" i="1"/>
  <c r="D509" i="1"/>
  <c r="D510" i="1"/>
  <c r="D514" i="1"/>
  <c r="D515" i="1"/>
  <c r="D521" i="1"/>
  <c r="D522" i="1"/>
  <c r="D523" i="1"/>
  <c r="D524" i="1"/>
  <c r="D525" i="1"/>
  <c r="D526" i="1"/>
  <c r="D527" i="1"/>
  <c r="D529" i="1"/>
  <c r="D530" i="1"/>
  <c r="D531" i="1"/>
  <c r="D532" i="1"/>
  <c r="D533" i="1"/>
  <c r="D534" i="1"/>
  <c r="D535" i="1"/>
  <c r="D537" i="1"/>
  <c r="D538" i="1"/>
  <c r="D539" i="1"/>
  <c r="D540" i="1"/>
  <c r="D542" i="1"/>
  <c r="D543" i="1"/>
  <c r="D544" i="1"/>
  <c r="D545" i="1"/>
  <c r="D548" i="1"/>
  <c r="D549" i="1"/>
  <c r="D550" i="1"/>
  <c r="D551" i="1"/>
  <c r="D553" i="1"/>
  <c r="D554" i="1"/>
  <c r="D555" i="1"/>
  <c r="D559" i="1"/>
  <c r="D560" i="1"/>
  <c r="D561" i="1"/>
  <c r="D562" i="1"/>
  <c r="D563" i="1"/>
  <c r="D564" i="1"/>
  <c r="D565" i="1"/>
  <c r="D566" i="1"/>
  <c r="D497" i="1"/>
  <c r="D334" i="1"/>
  <c r="D337" i="1"/>
  <c r="D338" i="1"/>
  <c r="D339" i="1"/>
  <c r="D340" i="1"/>
  <c r="D333" i="1"/>
  <c r="D282" i="1"/>
  <c r="D283" i="1"/>
  <c r="D284" i="1"/>
  <c r="D286" i="1"/>
  <c r="D287" i="1"/>
  <c r="D288" i="1"/>
  <c r="D289" i="1"/>
  <c r="D290" i="1"/>
  <c r="D291" i="1"/>
  <c r="D292" i="1"/>
  <c r="D294" i="1"/>
  <c r="D295" i="1"/>
  <c r="D297" i="1"/>
  <c r="D298" i="1"/>
  <c r="D299" i="1"/>
  <c r="D301" i="1"/>
  <c r="D302" i="1"/>
  <c r="D303" i="1"/>
  <c r="D304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20" i="1"/>
  <c r="D321" i="1"/>
  <c r="D322" i="1"/>
  <c r="D323" i="1"/>
  <c r="D324" i="1"/>
  <c r="D325" i="1"/>
  <c r="D280" i="1"/>
  <c r="D255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5" i="1"/>
  <c r="D216" i="1"/>
  <c r="D217" i="1"/>
  <c r="D220" i="1"/>
  <c r="D221" i="1"/>
  <c r="D222" i="1"/>
  <c r="D225" i="1"/>
  <c r="D228" i="1"/>
  <c r="D229" i="1"/>
  <c r="D232" i="1"/>
  <c r="D233" i="1"/>
  <c r="D234" i="1"/>
  <c r="D236" i="1"/>
  <c r="D238" i="1"/>
  <c r="D239" i="1"/>
  <c r="D251" i="1"/>
  <c r="D252" i="1"/>
  <c r="D253" i="1"/>
  <c r="D254" i="1"/>
  <c r="D256" i="1"/>
  <c r="D262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194" i="1"/>
  <c r="D156" i="1"/>
  <c r="D157" i="1"/>
  <c r="D158" i="1"/>
  <c r="D159" i="1"/>
  <c r="D160" i="1"/>
  <c r="D161" i="1"/>
  <c r="D162" i="1"/>
  <c r="D163" i="1"/>
  <c r="D166" i="1"/>
  <c r="D167" i="1"/>
  <c r="D168" i="1"/>
  <c r="D169" i="1"/>
  <c r="D170" i="1"/>
  <c r="D172" i="1"/>
  <c r="D175" i="1"/>
  <c r="D176" i="1"/>
  <c r="D177" i="1"/>
  <c r="D178" i="1"/>
  <c r="D179" i="1"/>
  <c r="D180" i="1"/>
  <c r="D183" i="1"/>
  <c r="D184" i="1"/>
  <c r="D185" i="1"/>
  <c r="D186" i="1"/>
  <c r="D187" i="1"/>
  <c r="D148" i="1"/>
  <c r="D149" i="1"/>
  <c r="D151" i="1"/>
  <c r="D134" i="1"/>
  <c r="D135" i="1"/>
  <c r="D136" i="1"/>
  <c r="D137" i="1"/>
  <c r="D138" i="1"/>
  <c r="D139" i="1"/>
  <c r="D140" i="1"/>
  <c r="D144" i="1"/>
  <c r="D145" i="1"/>
  <c r="D133" i="1"/>
  <c r="D123" i="1"/>
  <c r="D101" i="1"/>
  <c r="D105" i="1"/>
  <c r="D106" i="1"/>
  <c r="D107" i="1"/>
  <c r="D108" i="1"/>
  <c r="D111" i="1"/>
  <c r="D112" i="1"/>
  <c r="D113" i="1"/>
  <c r="D114" i="1"/>
  <c r="D116" i="1"/>
  <c r="D117" i="1"/>
  <c r="D118" i="1"/>
  <c r="D119" i="1"/>
  <c r="D120" i="1"/>
  <c r="D121" i="1"/>
  <c r="D122" i="1"/>
  <c r="D124" i="1"/>
  <c r="D127" i="1"/>
  <c r="D128" i="1"/>
  <c r="D100" i="1"/>
  <c r="D74" i="1"/>
  <c r="D73" i="1"/>
  <c r="D71" i="1"/>
  <c r="D38" i="1"/>
  <c r="D39" i="1"/>
  <c r="D40" i="1"/>
  <c r="D41" i="1"/>
  <c r="D43" i="1"/>
  <c r="D44" i="1"/>
  <c r="D45" i="1"/>
  <c r="D47" i="1"/>
  <c r="D50" i="1"/>
  <c r="D51" i="1"/>
  <c r="D52" i="1"/>
  <c r="D54" i="1"/>
  <c r="D55" i="1"/>
  <c r="D56" i="1"/>
  <c r="D58" i="1"/>
  <c r="D59" i="1"/>
  <c r="D60" i="1"/>
  <c r="D62" i="1"/>
  <c r="D63" i="1"/>
  <c r="D64" i="1"/>
  <c r="D35" i="1"/>
  <c r="D36" i="1"/>
  <c r="D5" i="1"/>
  <c r="D7" i="1"/>
  <c r="D8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4" i="1"/>
  <c r="D25" i="1"/>
  <c r="D33" i="1"/>
  <c r="D32" i="1"/>
</calcChain>
</file>

<file path=xl/sharedStrings.xml><?xml version="1.0" encoding="utf-8"?>
<sst xmlns="http://schemas.openxmlformats.org/spreadsheetml/2006/main" count="1994" uniqueCount="698">
  <si>
    <r>
      <rPr>
        <b/>
        <sz val="11"/>
        <rFont val="Calibri"/>
        <family val="2"/>
      </rPr>
      <t>ITEM</t>
    </r>
  </si>
  <si>
    <r>
      <rPr>
        <b/>
        <sz val="11"/>
        <rFont val="Calibri"/>
        <family val="2"/>
      </rPr>
      <t>DESCRIPTION</t>
    </r>
  </si>
  <si>
    <r>
      <rPr>
        <sz val="11"/>
        <rFont val="Calibri"/>
        <family val="2"/>
      </rPr>
      <t>REFUSE REMOVAL</t>
    </r>
  </si>
  <si>
    <r>
      <rPr>
        <sz val="11"/>
        <rFont val="Calibri"/>
        <family val="2"/>
      </rPr>
      <t>RESIDENTIAL/WELFARE/CRECHES/CHURCHES</t>
    </r>
  </si>
  <si>
    <r>
      <rPr>
        <sz val="11"/>
        <rFont val="Calibri"/>
        <family val="2"/>
      </rPr>
      <t>INDIGENT CONSUMERS</t>
    </r>
  </si>
  <si>
    <r>
      <rPr>
        <sz val="11"/>
        <rFont val="Calibri"/>
        <family val="2"/>
      </rPr>
      <t>-</t>
    </r>
  </si>
  <si>
    <r>
      <rPr>
        <sz val="11"/>
        <rFont val="Calibri"/>
        <family val="2"/>
      </rPr>
      <t>Multy dwelling per units (flats, body corporate) per unit</t>
    </r>
  </si>
  <si>
    <r>
      <rPr>
        <sz val="11"/>
        <rFont val="Calibri"/>
        <family val="2"/>
      </rPr>
      <t>RESIDENTIAL MIXED USE</t>
    </r>
  </si>
  <si>
    <r>
      <rPr>
        <b/>
        <sz val="11"/>
        <rFont val="Calibri"/>
        <family val="2"/>
      </rPr>
      <t>BUSINESSES (1 removal per week)</t>
    </r>
  </si>
  <si>
    <r>
      <rPr>
        <sz val="11"/>
        <rFont val="Calibri"/>
        <family val="2"/>
      </rPr>
      <t>Commercial small (HAIR DRESSER, CELL PHONE SHOP)</t>
    </r>
  </si>
  <si>
    <r>
      <rPr>
        <sz val="11"/>
        <rFont val="Calibri"/>
        <family val="2"/>
      </rPr>
      <t>Commercial medium 1 removal /week(Liquor outlets, sports c</t>
    </r>
  </si>
  <si>
    <r>
      <rPr>
        <sz val="11"/>
        <rFont val="Calibri"/>
        <family val="2"/>
      </rPr>
      <t>Commercial medium (3 removals per week)</t>
    </r>
  </si>
  <si>
    <r>
      <rPr>
        <sz val="11"/>
        <rFont val="Calibri"/>
        <family val="2"/>
      </rPr>
      <t>Commercial large (once per week)</t>
    </r>
  </si>
  <si>
    <r>
      <rPr>
        <sz val="11"/>
        <rFont val="Calibri"/>
        <family val="2"/>
      </rPr>
      <t>Commercial large (3 removals per week - Shopping complex)</t>
    </r>
  </si>
  <si>
    <r>
      <rPr>
        <sz val="11"/>
        <rFont val="Calibri"/>
        <family val="2"/>
      </rPr>
      <t>Special once off removal per load Industrial</t>
    </r>
  </si>
  <si>
    <r>
      <rPr>
        <sz val="11"/>
        <rFont val="Calibri"/>
        <family val="2"/>
      </rPr>
      <t>GOVERNMENT DEPARTMENTS</t>
    </r>
  </si>
  <si>
    <r>
      <rPr>
        <sz val="11"/>
        <rFont val="Calibri"/>
        <family val="2"/>
      </rPr>
      <t>SPECIAL REMOVAL PER COLLECTION - resedential</t>
    </r>
  </si>
  <si>
    <r>
      <rPr>
        <sz val="11"/>
        <rFont val="Arial"/>
        <family val="2"/>
      </rPr>
      <t>Garden refuse per load</t>
    </r>
  </si>
  <si>
    <r>
      <rPr>
        <sz val="11"/>
        <rFont val="Arial"/>
        <family val="2"/>
      </rPr>
      <t>Building rubble per load/Rubble per load</t>
    </r>
  </si>
  <si>
    <r>
      <rPr>
        <sz val="11"/>
        <rFont val="Calibri"/>
        <family val="2"/>
      </rPr>
      <t>Rancen Investment (Shoprite Complex 3 removals per week))</t>
    </r>
  </si>
  <si>
    <r>
      <rPr>
        <sz val="11"/>
        <rFont val="Calibri"/>
        <family val="2"/>
      </rPr>
      <t>Skip</t>
    </r>
  </si>
  <si>
    <r>
      <rPr>
        <sz val="11"/>
        <rFont val="Calibri"/>
        <family val="2"/>
      </rPr>
      <t>Skip at Old Age Homes (per removal)</t>
    </r>
  </si>
  <si>
    <r>
      <rPr>
        <b/>
        <sz val="11"/>
        <rFont val="Calibri"/>
        <family val="2"/>
      </rPr>
      <t>SUNDRY CHARGES</t>
    </r>
  </si>
  <si>
    <r>
      <rPr>
        <sz val="11"/>
        <rFont val="Calibri"/>
        <family val="2"/>
      </rPr>
      <t>Condemnation (disposal of Food, animals, drugs etc</t>
    </r>
  </si>
  <si>
    <r>
      <rPr>
        <sz val="11"/>
        <rFont val="Calibri"/>
        <family val="2"/>
      </rPr>
      <t>Augmentation Fees - Refuse</t>
    </r>
  </si>
  <si>
    <r>
      <rPr>
        <sz val="11"/>
        <rFont val="Calibri"/>
        <family val="2"/>
      </rPr>
      <t>ELECTRICITY</t>
    </r>
  </si>
  <si>
    <r>
      <rPr>
        <sz val="11"/>
        <rFont val="Arial"/>
        <family val="2"/>
      </rPr>
      <t>INDIGENT</t>
    </r>
  </si>
  <si>
    <r>
      <rPr>
        <sz val="11"/>
        <rFont val="Calibri"/>
        <family val="2"/>
      </rPr>
      <t xml:space="preserve">Free 50 electricity
</t>
    </r>
    <r>
      <rPr>
        <sz val="11"/>
        <rFont val="Calibri"/>
        <family val="2"/>
      </rPr>
      <t>units to indigent households</t>
    </r>
  </si>
  <si>
    <r>
      <rPr>
        <sz val="11"/>
        <rFont val="Arial"/>
        <family val="2"/>
      </rPr>
      <t>Consumer Deposits</t>
    </r>
  </si>
  <si>
    <r>
      <rPr>
        <sz val="11"/>
        <rFont val="Arial"/>
        <family val="2"/>
      </rPr>
      <t>Consumer deposit-conventional</t>
    </r>
  </si>
  <si>
    <r>
      <rPr>
        <sz val="11"/>
        <rFont val="Arial"/>
        <family val="2"/>
      </rPr>
      <t>Consumer deposit-prepaid residential</t>
    </r>
  </si>
  <si>
    <r>
      <rPr>
        <sz val="11"/>
        <rFont val="Arial"/>
        <family val="2"/>
      </rPr>
      <t>Consumer deposit-prepaid businesses</t>
    </r>
  </si>
  <si>
    <r>
      <rPr>
        <sz val="11"/>
        <rFont val="Arial"/>
        <family val="2"/>
      </rPr>
      <t>Transfer of deposit pay up to</t>
    </r>
  </si>
  <si>
    <r>
      <rPr>
        <sz val="11"/>
        <rFont val="Arial"/>
        <family val="2"/>
      </rPr>
      <t>Connection/Disconnection( non defaulter or owner reques</t>
    </r>
  </si>
  <si>
    <r>
      <rPr>
        <sz val="11"/>
        <rFont val="Arial"/>
        <family val="2"/>
      </rPr>
      <t>Disconnection/Reconnection fee (non payment of account</t>
    </r>
  </si>
  <si>
    <r>
      <rPr>
        <sz val="11"/>
        <rFont val="Arial"/>
        <family val="2"/>
      </rPr>
      <t>Additional Consumer deposit (defaulter)</t>
    </r>
  </si>
  <si>
    <r>
      <rPr>
        <sz val="11"/>
        <rFont val="Calibri"/>
        <family val="2"/>
      </rPr>
      <t xml:space="preserve">Equal to one month's
</t>
    </r>
    <r>
      <rPr>
        <sz val="11"/>
        <rFont val="Calibri"/>
        <family val="2"/>
      </rPr>
      <t>account as rendered or as determined by the CFO calculated on the</t>
    </r>
  </si>
  <si>
    <r>
      <rPr>
        <sz val="11"/>
        <rFont val="Arial"/>
        <family val="2"/>
      </rPr>
      <t>Temporary connection</t>
    </r>
  </si>
  <si>
    <r>
      <rPr>
        <sz val="11"/>
        <rFont val="Arial"/>
        <family val="2"/>
      </rPr>
      <t>Temporary disconnections</t>
    </r>
  </si>
  <si>
    <r>
      <rPr>
        <sz val="11"/>
        <rFont val="Arial"/>
        <family val="2"/>
      </rPr>
      <t>Special readings</t>
    </r>
  </si>
  <si>
    <r>
      <rPr>
        <sz val="11"/>
        <rFont val="Arial"/>
        <family val="2"/>
      </rPr>
      <t>Testing of meters ( 50% refundable should accuracy be le</t>
    </r>
  </si>
  <si>
    <r>
      <rPr>
        <sz val="11"/>
        <rFont val="Arial"/>
        <family val="2"/>
      </rPr>
      <t>Single phase prepaid meter</t>
    </r>
  </si>
  <si>
    <r>
      <rPr>
        <sz val="11"/>
        <rFont val="Calibri"/>
        <family val="2"/>
      </rPr>
      <t>Cost  + 30%</t>
    </r>
  </si>
  <si>
    <r>
      <rPr>
        <sz val="11"/>
        <rFont val="Arial"/>
        <family val="2"/>
      </rPr>
      <t>Installation of prepaid</t>
    </r>
  </si>
  <si>
    <r>
      <rPr>
        <sz val="11"/>
        <rFont val="Arial"/>
        <family val="2"/>
      </rPr>
      <t>Availibility charges on undeveloped erven residential( per</t>
    </r>
  </si>
  <si>
    <r>
      <rPr>
        <sz val="11"/>
        <rFont val="Arial"/>
        <family val="2"/>
      </rPr>
      <t>Availibility charges on undeveloped erven commercial( PE</t>
    </r>
  </si>
  <si>
    <r>
      <rPr>
        <sz val="11"/>
        <rFont val="Arial"/>
        <family val="2"/>
      </rPr>
      <t>Three phase prepaid meter</t>
    </r>
  </si>
  <si>
    <r>
      <rPr>
        <sz val="11"/>
        <rFont val="Arial"/>
        <family val="2"/>
      </rPr>
      <t>Deposit for temporary connection</t>
    </r>
  </si>
  <si>
    <r>
      <rPr>
        <b/>
        <sz val="11"/>
        <rFont val="Calibri"/>
        <family val="2"/>
      </rPr>
      <t>ELECTRICITY FINES - DEFAULTERS</t>
    </r>
  </si>
  <si>
    <r>
      <rPr>
        <b/>
        <sz val="11"/>
        <rFont val="Arial"/>
        <family val="2"/>
      </rPr>
      <t>Domestic</t>
    </r>
  </si>
  <si>
    <r>
      <rPr>
        <sz val="11"/>
        <rFont val="Arial"/>
        <family val="2"/>
      </rPr>
      <t>1st Offence</t>
    </r>
  </si>
  <si>
    <r>
      <rPr>
        <sz val="11"/>
        <rFont val="Arial"/>
        <family val="2"/>
      </rPr>
      <t>2nd Offence</t>
    </r>
  </si>
  <si>
    <r>
      <rPr>
        <sz val="11"/>
        <rFont val="Arial"/>
        <family val="2"/>
      </rPr>
      <t>3rd Offence and more</t>
    </r>
  </si>
  <si>
    <r>
      <rPr>
        <b/>
        <sz val="11"/>
        <rFont val="Arial"/>
        <family val="2"/>
      </rPr>
      <t>Business</t>
    </r>
  </si>
  <si>
    <r>
      <rPr>
        <b/>
        <sz val="11"/>
        <rFont val="Arial"/>
        <family val="2"/>
      </rPr>
      <t>Business- Bulk</t>
    </r>
  </si>
  <si>
    <r>
      <rPr>
        <b/>
        <sz val="11"/>
        <rFont val="Calibri"/>
        <family val="2"/>
      </rPr>
      <t>CALL OUTS OF COUNCIL OFFICIALS</t>
    </r>
  </si>
  <si>
    <r>
      <rPr>
        <sz val="11"/>
        <rFont val="Arial"/>
        <family val="2"/>
      </rPr>
      <t>During working hours</t>
    </r>
  </si>
  <si>
    <r>
      <rPr>
        <sz val="11"/>
        <rFont val="Arial"/>
        <family val="2"/>
      </rPr>
      <t>Outside working hours</t>
    </r>
  </si>
  <si>
    <r>
      <rPr>
        <sz val="11"/>
        <rFont val="Arial"/>
        <family val="2"/>
      </rPr>
      <t>Additional Inspections</t>
    </r>
  </si>
  <si>
    <r>
      <rPr>
        <b/>
        <sz val="11"/>
        <rFont val="Calibri"/>
        <family val="2"/>
      </rPr>
      <t>NEW CONNECTIONS</t>
    </r>
  </si>
  <si>
    <r>
      <rPr>
        <sz val="11"/>
        <rFont val="Arial"/>
        <family val="2"/>
      </rPr>
      <t>single phase, underground to meter box</t>
    </r>
  </si>
  <si>
    <r>
      <rPr>
        <sz val="11"/>
        <rFont val="Calibri"/>
        <family val="2"/>
      </rPr>
      <t>actual cost plus 30%</t>
    </r>
  </si>
  <si>
    <r>
      <rPr>
        <sz val="11"/>
        <rFont val="Arial"/>
        <family val="2"/>
      </rPr>
      <t>New connections</t>
    </r>
  </si>
  <si>
    <r>
      <rPr>
        <sz val="11"/>
        <rFont val="Arial"/>
        <family val="2"/>
      </rPr>
      <t>three phase(4 wire) underground</t>
    </r>
  </si>
  <si>
    <r>
      <rPr>
        <sz val="11"/>
        <rFont val="Arial"/>
        <family val="2"/>
      </rPr>
      <t>all connections to any building</t>
    </r>
  </si>
  <si>
    <r>
      <rPr>
        <sz val="11"/>
        <rFont val="Arial"/>
        <family val="2"/>
      </rPr>
      <t>Three phase(4 wire) as above more than 40 and less than</t>
    </r>
  </si>
  <si>
    <r>
      <rPr>
        <sz val="11"/>
        <rFont val="Arial"/>
        <family val="2"/>
      </rPr>
      <t>PLUS….per kva of estimated load</t>
    </r>
  </si>
  <si>
    <r>
      <rPr>
        <sz val="11"/>
        <rFont val="Arial"/>
        <family val="2"/>
      </rPr>
      <t>Upgrade of electricity</t>
    </r>
  </si>
  <si>
    <r>
      <rPr>
        <sz val="11"/>
        <rFont val="Arial"/>
        <family val="2"/>
      </rPr>
      <t xml:space="preserve">Builders connections - temporary less than 20 amperre -
</t>
    </r>
    <r>
      <rPr>
        <sz val="11"/>
        <rFont val="Arial"/>
        <family val="2"/>
      </rPr>
      <t>single</t>
    </r>
  </si>
  <si>
    <r>
      <rPr>
        <sz val="11"/>
        <rFont val="Arial"/>
        <family val="2"/>
      </rPr>
      <t xml:space="preserve">Builders connections - temporary more than 20 amperre -
</t>
    </r>
    <r>
      <rPr>
        <sz val="11"/>
        <rFont val="Arial"/>
        <family val="2"/>
      </rPr>
      <t>3 phase</t>
    </r>
  </si>
  <si>
    <r>
      <rPr>
        <sz val="11"/>
        <rFont val="Arial"/>
        <family val="2"/>
      </rPr>
      <t>Upgrading from 20A to 60A</t>
    </r>
  </si>
  <si>
    <r>
      <rPr>
        <sz val="11"/>
        <rFont val="Arial"/>
        <family val="2"/>
      </rPr>
      <t>Second meter on the same dwelling</t>
    </r>
  </si>
  <si>
    <r>
      <rPr>
        <sz val="11"/>
        <rFont val="Arial"/>
        <family val="2"/>
      </rPr>
      <t>Change conventional to pre-paid meter</t>
    </r>
  </si>
  <si>
    <r>
      <rPr>
        <sz val="11"/>
        <rFont val="Arial"/>
        <family val="2"/>
      </rPr>
      <t>Transfer of pre-paid meter</t>
    </r>
  </si>
  <si>
    <r>
      <rPr>
        <sz val="11"/>
        <rFont val="Arial"/>
        <family val="2"/>
      </rPr>
      <t>Removal/Repositioning of kiosk</t>
    </r>
  </si>
  <si>
    <r>
      <rPr>
        <sz val="11"/>
        <rFont val="Arial"/>
        <family val="2"/>
      </rPr>
      <t xml:space="preserve">A prospective consumer must complete an official application form, formally requesting the Municipality to connect her/him to the Municipality’s service supply lines. The Municipal Manager may from time to time require any existing consumer to complete a new application form. Completed application forms will be used, amongst other things, to categorise customers according to credit risk and to determine relevant levels of services and
</t>
    </r>
    <r>
      <rPr>
        <sz val="11"/>
        <rFont val="Arial"/>
        <family val="2"/>
      </rPr>
      <t>deposits required.</t>
    </r>
  </si>
  <si>
    <r>
      <rPr>
        <b/>
        <sz val="11"/>
        <rFont val="Calibri"/>
        <family val="2"/>
      </rPr>
      <t>2023-2024</t>
    </r>
  </si>
  <si>
    <r>
      <rPr>
        <sz val="11"/>
        <rFont val="Calibri"/>
        <family val="2"/>
      </rPr>
      <t>PROPERTY RATES</t>
    </r>
  </si>
  <si>
    <r>
      <rPr>
        <sz val="11"/>
        <rFont val="Calibri"/>
        <family val="2"/>
      </rPr>
      <t>Residential properties</t>
    </r>
  </si>
  <si>
    <r>
      <rPr>
        <sz val="11"/>
        <rFont val="Calibri"/>
        <family val="2"/>
      </rPr>
      <t>Commercial/Business properties</t>
    </r>
  </si>
  <si>
    <r>
      <rPr>
        <sz val="11"/>
        <rFont val="Calibri"/>
        <family val="2"/>
      </rPr>
      <t>Industrial properties</t>
    </r>
  </si>
  <si>
    <r>
      <rPr>
        <sz val="11"/>
        <rFont val="Calibri"/>
        <family val="2"/>
      </rPr>
      <t xml:space="preserve">Public Service Infrastructure properties (25% of Residential
</t>
    </r>
    <r>
      <rPr>
        <sz val="11"/>
        <rFont val="Calibri"/>
        <family val="2"/>
      </rPr>
      <t>properties)</t>
    </r>
  </si>
  <si>
    <r>
      <rPr>
        <sz val="11"/>
        <rFont val="Calibri"/>
        <family val="2"/>
      </rPr>
      <t>Public Benefits Organisation properties</t>
    </r>
  </si>
  <si>
    <r>
      <rPr>
        <sz val="11"/>
        <rFont val="Calibri"/>
        <family val="2"/>
      </rPr>
      <t>Public Service Purpose (PSP) properties</t>
    </r>
  </si>
  <si>
    <r>
      <rPr>
        <sz val="11"/>
        <rFont val="Calibri"/>
        <family val="2"/>
      </rPr>
      <t>Agricultural properties</t>
    </r>
  </si>
  <si>
    <r>
      <rPr>
        <sz val="11"/>
        <rFont val="Calibri"/>
        <family val="2"/>
      </rPr>
      <t>Informal Settlements (Vacant Land)</t>
    </r>
  </si>
  <si>
    <r>
      <rPr>
        <sz val="11"/>
        <rFont val="Calibri"/>
        <family val="2"/>
      </rPr>
      <t>Mining properties</t>
    </r>
  </si>
  <si>
    <r>
      <rPr>
        <sz val="11"/>
        <rFont val="Calibri"/>
        <family val="2"/>
      </rPr>
      <t>National Monuments/Heritage Sites (PSP)</t>
    </r>
  </si>
  <si>
    <r>
      <rPr>
        <b/>
        <sz val="11"/>
        <rFont val="Arial"/>
        <family val="2"/>
      </rPr>
      <t xml:space="preserve">NOTE:    </t>
    </r>
    <r>
      <rPr>
        <sz val="11"/>
        <rFont val="Arial"/>
        <family val="2"/>
      </rPr>
      <t>The  first  R15  000  of  the  market  value  of  all</t>
    </r>
  </si>
  <si>
    <r>
      <rPr>
        <sz val="11"/>
        <rFont val="Arial"/>
        <family val="2"/>
      </rPr>
      <t>residential  properties  is  exempt  from  the  payment  of</t>
    </r>
  </si>
  <si>
    <r>
      <rPr>
        <sz val="11"/>
        <rFont val="Arial"/>
        <family val="2"/>
      </rPr>
      <t>rates in terms of section 17(1)(h) of the MPRA.</t>
    </r>
  </si>
  <si>
    <r>
      <rPr>
        <b/>
        <sz val="11"/>
        <rFont val="Calibri"/>
        <family val="2"/>
      </rPr>
      <t>2023-2024 VAT INCLUSIVE</t>
    </r>
  </si>
  <si>
    <r>
      <rPr>
        <sz val="11"/>
        <rFont val="Calibri"/>
        <family val="2"/>
      </rPr>
      <t>CEMETERIES</t>
    </r>
  </si>
  <si>
    <r>
      <rPr>
        <b/>
        <sz val="11"/>
        <rFont val="Calibri"/>
        <family val="2"/>
      </rPr>
      <t>Grave site</t>
    </r>
  </si>
  <si>
    <r>
      <rPr>
        <sz val="11"/>
        <rFont val="Calibri"/>
        <family val="2"/>
      </rPr>
      <t>Maletswai</t>
    </r>
  </si>
  <si>
    <r>
      <rPr>
        <sz val="11"/>
        <rFont val="Calibri"/>
        <family val="2"/>
      </rPr>
      <t>Hilton</t>
    </r>
  </si>
  <si>
    <r>
      <rPr>
        <sz val="11"/>
        <rFont val="Calibri"/>
        <family val="2"/>
      </rPr>
      <t>Dukathole</t>
    </r>
  </si>
  <si>
    <r>
      <rPr>
        <sz val="11"/>
        <rFont val="Calibri"/>
        <family val="2"/>
      </rPr>
      <t>CLOSED</t>
    </r>
  </si>
  <si>
    <r>
      <rPr>
        <sz val="11"/>
        <rFont val="Calibri"/>
        <family val="2"/>
      </rPr>
      <t>James Calata</t>
    </r>
  </si>
  <si>
    <r>
      <rPr>
        <sz val="11"/>
        <rFont val="Calibri"/>
        <family val="2"/>
      </rPr>
      <t>Masakhane</t>
    </r>
  </si>
  <si>
    <r>
      <rPr>
        <sz val="11"/>
        <rFont val="Calibri"/>
        <family val="2"/>
      </rPr>
      <t>Ekuphumleni</t>
    </r>
  </si>
  <si>
    <r>
      <rPr>
        <sz val="11"/>
        <rFont val="Calibri"/>
        <family val="2"/>
      </rPr>
      <t>Burgersdorp, Venterstad, Lyceumville, Steynsburg, Nozizwe, K</t>
    </r>
  </si>
  <si>
    <r>
      <rPr>
        <sz val="11"/>
        <rFont val="Calibri"/>
        <family val="2"/>
      </rPr>
      <t>Extra Depth</t>
    </r>
  </si>
  <si>
    <r>
      <rPr>
        <sz val="11"/>
        <rFont val="Calibri"/>
        <family val="2"/>
      </rPr>
      <t>Charge for person outside</t>
    </r>
  </si>
  <si>
    <r>
      <rPr>
        <b/>
        <sz val="11"/>
        <rFont val="Calibri"/>
        <family val="2"/>
      </rPr>
      <t>Adult graves   Grave Plot</t>
    </r>
  </si>
  <si>
    <r>
      <rPr>
        <sz val="11"/>
        <rFont val="Arial"/>
        <family val="2"/>
      </rPr>
      <t>Adult graves (pauper burial)</t>
    </r>
  </si>
  <si>
    <r>
      <rPr>
        <sz val="11"/>
        <rFont val="Calibri"/>
        <family val="2"/>
      </rPr>
      <t>Dig Grave</t>
    </r>
  </si>
  <si>
    <r>
      <rPr>
        <sz val="11"/>
        <rFont val="Calibri"/>
        <family val="2"/>
      </rPr>
      <t>Fill Grave</t>
    </r>
  </si>
  <si>
    <r>
      <rPr>
        <sz val="11"/>
        <rFont val="Calibri"/>
        <family val="2"/>
      </rPr>
      <t>Reinter &amp; Fill Grave</t>
    </r>
  </si>
  <si>
    <r>
      <rPr>
        <b/>
        <sz val="11"/>
        <rFont val="Calibri"/>
        <family val="2"/>
      </rPr>
      <t>Children graves   Grave Plot</t>
    </r>
  </si>
  <si>
    <r>
      <rPr>
        <sz val="11"/>
        <rFont val="Calibri"/>
        <family val="2"/>
      </rPr>
      <t>Dig &amp; Fill Grave</t>
    </r>
  </si>
  <si>
    <r>
      <rPr>
        <sz val="11"/>
        <rFont val="Arial"/>
        <family val="2"/>
      </rPr>
      <t>Children graves (pauper burial)</t>
    </r>
  </si>
  <si>
    <r>
      <rPr>
        <b/>
        <sz val="11"/>
        <rFont val="Calibri"/>
        <family val="2"/>
      </rPr>
      <t>Other   Niche (single)</t>
    </r>
  </si>
  <si>
    <r>
      <rPr>
        <sz val="11"/>
        <rFont val="Calibri"/>
        <family val="2"/>
      </rPr>
      <t>Niche (double)</t>
    </r>
  </si>
  <si>
    <r>
      <rPr>
        <sz val="11"/>
        <rFont val="Calibri"/>
        <family val="2"/>
      </rPr>
      <t>Tombstone Application</t>
    </r>
  </si>
  <si>
    <r>
      <rPr>
        <sz val="11"/>
        <rFont val="Calibri"/>
        <family val="2"/>
      </rPr>
      <t>Wall of Remembrance</t>
    </r>
  </si>
  <si>
    <r>
      <rPr>
        <b/>
        <u/>
        <sz val="10"/>
        <rFont val="Arial"/>
        <family val="2"/>
      </rPr>
      <t>Kerbing</t>
    </r>
  </si>
  <si>
    <r>
      <rPr>
        <sz val="10"/>
        <rFont val="Arial"/>
        <family val="2"/>
      </rPr>
      <t>Barrier Stones per metre</t>
    </r>
  </si>
  <si>
    <r>
      <rPr>
        <sz val="10"/>
        <rFont val="Arial"/>
        <family val="2"/>
      </rPr>
      <t>Roll Over Stones per metre</t>
    </r>
  </si>
  <si>
    <r>
      <rPr>
        <sz val="11"/>
        <rFont val="Calibri"/>
        <family val="2"/>
      </rPr>
      <t>SUNDRIES</t>
    </r>
  </si>
  <si>
    <r>
      <rPr>
        <b/>
        <sz val="11"/>
        <rFont val="Arial"/>
        <family val="2"/>
      </rPr>
      <t>Street Parking Impound of vehicles)</t>
    </r>
  </si>
  <si>
    <r>
      <rPr>
        <sz val="11"/>
        <rFont val="Arial"/>
        <family val="2"/>
      </rPr>
      <t>- Abandoned vehicles per day</t>
    </r>
  </si>
  <si>
    <r>
      <rPr>
        <sz val="11"/>
        <rFont val="Arial"/>
        <family val="2"/>
      </rPr>
      <t>- Storage (impound) of vehicles per day</t>
    </r>
  </si>
  <si>
    <r>
      <rPr>
        <sz val="11"/>
        <rFont val="Arial"/>
        <family val="2"/>
      </rPr>
      <t>'First time offenders</t>
    </r>
  </si>
  <si>
    <r>
      <rPr>
        <sz val="11"/>
        <rFont val="Arial"/>
        <family val="2"/>
      </rPr>
      <t>'Second time offenders</t>
    </r>
  </si>
  <si>
    <r>
      <rPr>
        <sz val="11"/>
        <rFont val="Arial"/>
        <family val="2"/>
      </rPr>
      <t>'Third time offenders</t>
    </r>
  </si>
  <si>
    <r>
      <rPr>
        <sz val="11"/>
        <rFont val="Arial"/>
        <family val="2"/>
      </rPr>
      <t>Postage</t>
    </r>
  </si>
  <si>
    <r>
      <rPr>
        <sz val="11"/>
        <rFont val="Arial"/>
        <family val="2"/>
      </rPr>
      <t>Call outs Council officials after hours</t>
    </r>
  </si>
  <si>
    <r>
      <rPr>
        <sz val="11"/>
        <rFont val="Arial"/>
        <family val="2"/>
      </rPr>
      <t>Landing fees</t>
    </r>
  </si>
  <si>
    <r>
      <rPr>
        <b/>
        <sz val="11"/>
        <rFont val="Arial"/>
        <family val="2"/>
      </rPr>
      <t>PROTECTION SERVICE BY TRAFFIC</t>
    </r>
  </si>
  <si>
    <r>
      <rPr>
        <sz val="11"/>
        <rFont val="Arial"/>
        <family val="2"/>
      </rPr>
      <t>Towage fees</t>
    </r>
  </si>
  <si>
    <r>
      <rPr>
        <sz val="11"/>
        <rFont val="Arial"/>
        <family val="2"/>
      </rPr>
      <t>Storage fees per day (Sold after 3 months)</t>
    </r>
  </si>
  <si>
    <r>
      <rPr>
        <sz val="11"/>
        <rFont val="Arial"/>
        <family val="2"/>
      </rPr>
      <t>Storage fees per day  - exceeding 30 days</t>
    </r>
  </si>
  <si>
    <r>
      <rPr>
        <b/>
        <sz val="11"/>
        <rFont val="Arial"/>
        <family val="2"/>
      </rPr>
      <t>Traffic Assistance</t>
    </r>
  </si>
  <si>
    <r>
      <rPr>
        <sz val="11"/>
        <rFont val="Arial"/>
        <family val="2"/>
      </rPr>
      <t>Events (Per Hour)</t>
    </r>
  </si>
  <si>
    <r>
      <rPr>
        <sz val="11"/>
        <rFont val="Arial"/>
        <family val="2"/>
      </rPr>
      <t>Funerals (Flat Rate)</t>
    </r>
  </si>
  <si>
    <r>
      <rPr>
        <sz val="11"/>
        <rFont val="Arial"/>
        <family val="2"/>
      </rPr>
      <t>Fines</t>
    </r>
  </si>
  <si>
    <r>
      <rPr>
        <sz val="11"/>
        <rFont val="Arial"/>
        <family val="2"/>
      </rPr>
      <t>Temporary S</t>
    </r>
    <r>
      <rPr>
        <sz val="11"/>
        <rFont val="Calibri"/>
        <family val="2"/>
      </rPr>
      <t xml:space="preserve">treet Closure for Social, Recreational,
</t>
    </r>
    <r>
      <rPr>
        <sz val="11"/>
        <rFont val="Calibri"/>
        <family val="2"/>
      </rPr>
      <t>Funerals/Memorial Service and Community events</t>
    </r>
  </si>
  <si>
    <r>
      <rPr>
        <sz val="11"/>
        <rFont val="Arial"/>
        <family val="2"/>
      </rPr>
      <t>Fines (Video Camera)</t>
    </r>
  </si>
  <si>
    <r>
      <rPr>
        <b/>
        <sz val="11"/>
        <rFont val="Arial"/>
        <family val="2"/>
      </rPr>
      <t>FINANCE:</t>
    </r>
  </si>
  <si>
    <r>
      <rPr>
        <u/>
        <sz val="10"/>
        <rFont val="Arial"/>
        <family val="2"/>
      </rPr>
      <t>Photo copies</t>
    </r>
  </si>
  <si>
    <r>
      <rPr>
        <sz val="10"/>
        <rFont val="Arial"/>
        <family val="2"/>
      </rPr>
      <t>Black</t>
    </r>
  </si>
  <si>
    <r>
      <rPr>
        <sz val="10"/>
        <rFont val="Arial"/>
        <family val="2"/>
      </rPr>
      <t>A3</t>
    </r>
  </si>
  <si>
    <r>
      <rPr>
        <sz val="10"/>
        <rFont val="Arial"/>
        <family val="2"/>
      </rPr>
      <t>A4</t>
    </r>
  </si>
  <si>
    <r>
      <rPr>
        <sz val="10"/>
        <rFont val="Arial"/>
        <family val="2"/>
      </rPr>
      <t>Colour     A3</t>
    </r>
  </si>
  <si>
    <r>
      <rPr>
        <u/>
        <sz val="10"/>
        <rFont val="Arial"/>
        <family val="2"/>
      </rPr>
      <t>Property lists </t>
    </r>
    <r>
      <rPr>
        <sz val="10"/>
        <rFont val="Arial"/>
        <family val="2"/>
      </rPr>
      <t xml:space="preserve">  Per Page</t>
    </r>
  </si>
  <si>
    <r>
      <rPr>
        <sz val="10"/>
        <rFont val="Arial"/>
        <family val="2"/>
      </rPr>
      <t>Supplementary list (Per page)</t>
    </r>
  </si>
  <si>
    <r>
      <rPr>
        <sz val="10"/>
        <rFont val="Arial"/>
        <family val="2"/>
      </rPr>
      <t>Address Labels (Per page)</t>
    </r>
  </si>
  <si>
    <r>
      <rPr>
        <u/>
        <sz val="10"/>
        <rFont val="Arial"/>
        <family val="2"/>
      </rPr>
      <t>Property lists </t>
    </r>
    <r>
      <rPr>
        <sz val="10"/>
        <rFont val="Arial"/>
        <family val="2"/>
      </rPr>
      <t xml:space="preserve">    Electronic CD</t>
    </r>
  </si>
  <si>
    <r>
      <rPr>
        <u/>
        <sz val="10"/>
        <rFont val="Arial"/>
        <family val="2"/>
      </rPr>
      <t>Search fees</t>
    </r>
  </si>
  <si>
    <r>
      <rPr>
        <sz val="10"/>
        <rFont val="Arial"/>
        <family val="2"/>
      </rPr>
      <t>Search for info not on register</t>
    </r>
  </si>
  <si>
    <r>
      <rPr>
        <sz val="10"/>
        <rFont val="Arial"/>
        <family val="2"/>
      </rPr>
      <t>Search for info on register</t>
    </r>
  </si>
  <si>
    <r>
      <rPr>
        <sz val="10"/>
        <rFont val="Arial"/>
        <family val="2"/>
      </rPr>
      <t>Search for info on deeds &amp; documents</t>
    </r>
  </si>
  <si>
    <r>
      <rPr>
        <sz val="10"/>
        <rFont val="Arial"/>
        <family val="2"/>
      </rPr>
      <t>Search for info on outstanding acc.</t>
    </r>
  </si>
  <si>
    <r>
      <rPr>
        <sz val="10"/>
        <rFont val="Arial"/>
        <family val="2"/>
      </rPr>
      <t>Search for info not covered above</t>
    </r>
  </si>
  <si>
    <r>
      <rPr>
        <sz val="10"/>
        <rFont val="Arial"/>
        <family val="2"/>
      </rPr>
      <t>Administration Fee - Clearance certificate</t>
    </r>
  </si>
  <si>
    <r>
      <rPr>
        <sz val="11"/>
        <rFont val="Arial"/>
        <family val="2"/>
      </rPr>
      <t>Deposit Poster against pole (Refundable if removed)</t>
    </r>
  </si>
  <si>
    <r>
      <rPr>
        <sz val="11"/>
        <rFont val="Arial"/>
        <family val="2"/>
      </rPr>
      <t>Address list per area only electronic</t>
    </r>
  </si>
  <si>
    <r>
      <rPr>
        <sz val="11"/>
        <rFont val="Arial"/>
        <family val="2"/>
      </rPr>
      <t>Valuation roll per area only electronic</t>
    </r>
  </si>
  <si>
    <r>
      <rPr>
        <sz val="11"/>
        <rFont val="Arial"/>
        <family val="2"/>
      </rPr>
      <t>Letter of Good standing</t>
    </r>
  </si>
  <si>
    <r>
      <rPr>
        <sz val="11"/>
        <rFont val="Arial"/>
        <family val="2"/>
      </rPr>
      <t>Tender Deposits R1 to R1million</t>
    </r>
  </si>
  <si>
    <r>
      <rPr>
        <sz val="11"/>
        <rFont val="Arial"/>
        <family val="2"/>
      </rPr>
      <t>Tender Deposits R1million and more</t>
    </r>
  </si>
  <si>
    <r>
      <rPr>
        <sz val="11"/>
        <rFont val="Arial"/>
        <family val="2"/>
      </rPr>
      <t>Proof of Residence</t>
    </r>
  </si>
  <si>
    <r>
      <rPr>
        <b/>
        <sz val="11"/>
        <rFont val="Arial"/>
        <family val="2"/>
      </rPr>
      <t>Community Services</t>
    </r>
  </si>
  <si>
    <r>
      <rPr>
        <sz val="11"/>
        <rFont val="Arial"/>
        <family val="2"/>
      </rPr>
      <t>Cleaning of overgrown erven(shovel)</t>
    </r>
  </si>
  <si>
    <r>
      <rPr>
        <sz val="11"/>
        <rFont val="Arial"/>
        <family val="2"/>
      </rPr>
      <t>Brush cutter per hour</t>
    </r>
  </si>
  <si>
    <r>
      <rPr>
        <sz val="11"/>
        <rFont val="Arial"/>
        <family val="2"/>
      </rPr>
      <t>per m2</t>
    </r>
  </si>
  <si>
    <r>
      <rPr>
        <sz val="11"/>
        <rFont val="Arial"/>
        <family val="2"/>
      </rPr>
      <t>Encroachments (per annum)</t>
    </r>
  </si>
  <si>
    <r>
      <rPr>
        <sz val="11"/>
        <rFont val="Arial"/>
        <family val="2"/>
      </rPr>
      <t>Faxes send per folio</t>
    </r>
  </si>
  <si>
    <r>
      <rPr>
        <sz val="11"/>
        <rFont val="Arial"/>
        <family val="2"/>
      </rPr>
      <t>Photostats per folio/page - A4 (Black/White)</t>
    </r>
  </si>
  <si>
    <r>
      <rPr>
        <sz val="11"/>
        <rFont val="Arial"/>
        <family val="2"/>
      </rPr>
      <t>Photostats per folio/page - A3 (Black/White)</t>
    </r>
  </si>
  <si>
    <r>
      <rPr>
        <sz val="11"/>
        <rFont val="Calibri"/>
        <family val="2"/>
      </rPr>
      <t>Minor building applications (&lt; 10m²)</t>
    </r>
  </si>
  <si>
    <r>
      <rPr>
        <sz val="11"/>
        <rFont val="Calibri"/>
        <family val="2"/>
      </rPr>
      <t>BUILDING PLAN FEES</t>
    </r>
  </si>
  <si>
    <r>
      <rPr>
        <sz val="11"/>
        <rFont val="Arial"/>
        <family val="2"/>
      </rPr>
      <t>Basic charge per plan (VAT INCLUSIVE)</t>
    </r>
  </si>
  <si>
    <r>
      <rPr>
        <sz val="11"/>
        <rFont val="Calibri"/>
        <family val="2"/>
      </rPr>
      <t xml:space="preserve">That the plan approval fees be calculated on a flat rate 0.2%
</t>
    </r>
    <r>
      <rPr>
        <sz val="11"/>
        <rFont val="Calibri"/>
        <family val="2"/>
      </rPr>
      <t>of the project value based on the following per square meter value (VAT Exclusive)</t>
    </r>
  </si>
  <si>
    <r>
      <rPr>
        <sz val="11"/>
        <rFont val="Arial"/>
        <family val="2"/>
      </rPr>
      <t>Dwelling</t>
    </r>
  </si>
  <si>
    <r>
      <rPr>
        <sz val="11"/>
        <rFont val="Arial"/>
        <family val="2"/>
      </rPr>
      <t>Outbuilding</t>
    </r>
  </si>
  <si>
    <r>
      <rPr>
        <sz val="11"/>
        <rFont val="Arial"/>
        <family val="2"/>
      </rPr>
      <t>Flat, townhouse</t>
    </r>
  </si>
  <si>
    <r>
      <rPr>
        <sz val="11"/>
        <rFont val="Arial"/>
        <family val="2"/>
      </rPr>
      <t>Shops and Hotels</t>
    </r>
  </si>
  <si>
    <r>
      <rPr>
        <sz val="11"/>
        <rFont val="Arial"/>
        <family val="2"/>
      </rPr>
      <t>Offices</t>
    </r>
  </si>
  <si>
    <r>
      <rPr>
        <sz val="11"/>
        <rFont val="Arial"/>
        <family val="2"/>
      </rPr>
      <t>Carports</t>
    </r>
  </si>
  <si>
    <r>
      <rPr>
        <sz val="11"/>
        <rFont val="Arial"/>
        <family val="2"/>
      </rPr>
      <t>Swimming Pools</t>
    </r>
  </si>
  <si>
    <r>
      <rPr>
        <sz val="11"/>
        <rFont val="Arial"/>
        <family val="2"/>
      </rPr>
      <t>Patios/pergolas and sun decks</t>
    </r>
  </si>
  <si>
    <r>
      <rPr>
        <sz val="11"/>
        <rFont val="Arial"/>
        <family val="2"/>
      </rPr>
      <t>Factories and Warehouses</t>
    </r>
  </si>
  <si>
    <r>
      <rPr>
        <sz val="11"/>
        <rFont val="Arial"/>
        <family val="2"/>
      </rPr>
      <t>Drainage only plans</t>
    </r>
  </si>
  <si>
    <r>
      <rPr>
        <b/>
        <sz val="10"/>
        <rFont val="Arial"/>
        <family val="2"/>
      </rPr>
      <t>Garden Walls and Fixed Fences</t>
    </r>
  </si>
  <si>
    <r>
      <rPr>
        <b/>
        <u/>
        <sz val="10"/>
        <rFont val="Arial"/>
        <family val="2"/>
      </rPr>
      <t>RDP Housing /Sub-economic area </t>
    </r>
    <r>
      <rPr>
        <b/>
        <sz val="10"/>
        <rFont val="Arial"/>
        <family val="2"/>
      </rPr>
      <t xml:space="preserve">Garden Walls and
</t>
    </r>
    <r>
      <rPr>
        <b/>
        <sz val="10"/>
        <rFont val="Arial"/>
        <family val="2"/>
      </rPr>
      <t>Fixed Fences</t>
    </r>
  </si>
  <si>
    <r>
      <rPr>
        <sz val="10"/>
        <rFont val="Arial"/>
        <family val="2"/>
      </rPr>
      <t>0 -  50 m²</t>
    </r>
  </si>
  <si>
    <r>
      <rPr>
        <sz val="10"/>
        <rFont val="Arial"/>
        <family val="2"/>
      </rPr>
      <t>51 - 100 m²</t>
    </r>
  </si>
  <si>
    <r>
      <rPr>
        <sz val="10"/>
        <rFont val="Arial"/>
        <family val="2"/>
      </rPr>
      <t>101 - 150 m²</t>
    </r>
  </si>
  <si>
    <r>
      <rPr>
        <sz val="10"/>
        <rFont val="Arial"/>
        <family val="2"/>
      </rPr>
      <t>151 - 200 m²</t>
    </r>
  </si>
  <si>
    <r>
      <rPr>
        <b/>
        <u/>
        <sz val="10"/>
        <rFont val="Arial"/>
        <family val="2"/>
      </rPr>
      <t>Other </t>
    </r>
    <r>
      <rPr>
        <sz val="10"/>
        <rFont val="Arial"/>
        <family val="2"/>
      </rPr>
      <t>11 - 20 m²</t>
    </r>
  </si>
  <si>
    <r>
      <rPr>
        <sz val="10"/>
        <rFont val="Arial"/>
        <family val="2"/>
      </rPr>
      <t>For each additional 10 m² or part thereof up to 3000 m²</t>
    </r>
  </si>
  <si>
    <r>
      <rPr>
        <sz val="10"/>
        <rFont val="Arial"/>
        <family val="2"/>
      </rPr>
      <t>Greater than 3001 m² per 500 m² or part thereof</t>
    </r>
  </si>
  <si>
    <r>
      <rPr>
        <b/>
        <u/>
        <sz val="10"/>
        <rFont val="Arial"/>
        <family val="2"/>
      </rPr>
      <t>Turbines/cell phone tower</t>
    </r>
  </si>
  <si>
    <r>
      <rPr>
        <sz val="10"/>
        <rFont val="Arial"/>
        <family val="2"/>
      </rPr>
      <t>Per Turbine</t>
    </r>
  </si>
  <si>
    <r>
      <rPr>
        <sz val="10"/>
        <rFont val="Arial"/>
        <family val="2"/>
      </rPr>
      <t>Any structure additional to turbine</t>
    </r>
  </si>
  <si>
    <r>
      <rPr>
        <u/>
        <sz val="10"/>
        <rFont val="Arial"/>
        <family val="2"/>
      </rPr>
      <t>Industrial rural (Agricultural) </t>
    </r>
    <r>
      <rPr>
        <sz val="10"/>
        <rFont val="Arial"/>
        <family val="2"/>
      </rPr>
      <t>11 - 20</t>
    </r>
  </si>
  <si>
    <r>
      <rPr>
        <b/>
        <u/>
        <sz val="10"/>
        <rFont val="Arial"/>
        <family val="2"/>
      </rPr>
      <t>Churches</t>
    </r>
  </si>
  <si>
    <r>
      <rPr>
        <sz val="10"/>
        <rFont val="Arial"/>
        <family val="2"/>
      </rPr>
      <t>0 - 1000 m²</t>
    </r>
  </si>
  <si>
    <r>
      <rPr>
        <b/>
        <u/>
        <sz val="10"/>
        <rFont val="Arial"/>
        <family val="2"/>
      </rPr>
      <t>Revised plan</t>
    </r>
  </si>
  <si>
    <r>
      <rPr>
        <sz val="10"/>
        <rFont val="Arial"/>
        <family val="2"/>
      </rPr>
      <t>RDP Housing/Sub-economic</t>
    </r>
  </si>
  <si>
    <r>
      <rPr>
        <sz val="10"/>
        <rFont val="Arial"/>
        <family val="2"/>
      </rPr>
      <t>Other</t>
    </r>
  </si>
  <si>
    <r>
      <rPr>
        <b/>
        <u/>
        <sz val="10"/>
        <rFont val="Arial"/>
        <family val="2"/>
      </rPr>
      <t>Re-Inspection Fees</t>
    </r>
  </si>
  <si>
    <r>
      <rPr>
        <sz val="10"/>
        <rFont val="Arial"/>
        <family val="2"/>
      </rPr>
      <t>RDP  Housing/Sub-economic</t>
    </r>
  </si>
  <si>
    <r>
      <rPr>
        <sz val="10"/>
        <rFont val="Arial"/>
        <family val="2"/>
      </rPr>
      <t>Penalty inspection fees</t>
    </r>
  </si>
  <si>
    <r>
      <rPr>
        <b/>
        <sz val="10"/>
        <rFont val="Arial"/>
        <family val="2"/>
      </rPr>
      <t xml:space="preserve">Search fees per hour </t>
    </r>
    <r>
      <rPr>
        <sz val="10"/>
        <rFont val="Arial"/>
        <family val="2"/>
      </rPr>
      <t>or any part thereof</t>
    </r>
  </si>
  <si>
    <r>
      <rPr>
        <sz val="10"/>
        <rFont val="Arial"/>
        <family val="2"/>
      </rPr>
      <t>Erf dimensions or zoning information per A4</t>
    </r>
  </si>
  <si>
    <r>
      <rPr>
        <sz val="10"/>
        <rFont val="Arial"/>
        <family val="2"/>
      </rPr>
      <t>Deed Search and Copy of Title Deed</t>
    </r>
  </si>
  <si>
    <r>
      <rPr>
        <b/>
        <u/>
        <sz val="10"/>
        <rFont val="Arial"/>
        <family val="2"/>
      </rPr>
      <t>Photo copies</t>
    </r>
  </si>
  <si>
    <r>
      <rPr>
        <sz val="10"/>
        <rFont val="Arial"/>
        <family val="2"/>
      </rPr>
      <t>Colour     A0</t>
    </r>
  </si>
  <si>
    <r>
      <rPr>
        <b/>
        <u/>
        <sz val="10"/>
        <rFont val="Arial"/>
        <family val="2"/>
      </rPr>
      <t>Building Deposits</t>
    </r>
  </si>
  <si>
    <r>
      <rPr>
        <sz val="10"/>
        <rFont val="Arial"/>
        <family val="2"/>
      </rPr>
      <t>Where possible, building deposits are placed on on a debtor's account relevant to the applicable erf, alternatively the suspense account is utilized</t>
    </r>
  </si>
  <si>
    <r>
      <rPr>
        <sz val="10"/>
        <rFont val="Arial"/>
        <family val="2"/>
      </rPr>
      <t>Single res. building smaller than 50 m²</t>
    </r>
  </si>
  <si>
    <r>
      <rPr>
        <sz val="10"/>
        <rFont val="Arial"/>
        <family val="2"/>
      </rPr>
      <t>Single res. building above 50 m²</t>
    </r>
  </si>
  <si>
    <r>
      <rPr>
        <sz val="10"/>
        <rFont val="Arial"/>
        <family val="2"/>
      </rPr>
      <t>RDP Housing and Informal housing smaller than 50 m²</t>
    </r>
  </si>
  <si>
    <r>
      <rPr>
        <sz val="10"/>
        <rFont val="Arial"/>
        <family val="2"/>
      </rPr>
      <t>RDP Housing and Informalhousing above 50 m²</t>
    </r>
  </si>
  <si>
    <r>
      <rPr>
        <sz val="10"/>
        <rFont val="Arial"/>
        <family val="2"/>
      </rPr>
      <t xml:space="preserve">Other zonings (Excl. Single res. and RDP Housing and
</t>
    </r>
    <r>
      <rPr>
        <sz val="10"/>
        <rFont val="Arial"/>
        <family val="2"/>
      </rPr>
      <t>Informal Housing)</t>
    </r>
  </si>
  <si>
    <r>
      <rPr>
        <sz val="10"/>
        <rFont val="Arial"/>
        <family val="2"/>
      </rPr>
      <t>Churches</t>
    </r>
  </si>
  <si>
    <r>
      <rPr>
        <b/>
        <sz val="10"/>
        <rFont val="Arial"/>
        <family val="2"/>
      </rPr>
      <t>Penalties</t>
    </r>
  </si>
  <si>
    <r>
      <rPr>
        <u/>
        <sz val="10"/>
        <rFont val="Arial"/>
        <family val="2"/>
      </rPr>
      <t>Building without approval</t>
    </r>
  </si>
  <si>
    <r>
      <rPr>
        <sz val="10"/>
        <rFont val="Arial"/>
        <family val="2"/>
      </rPr>
      <t xml:space="preserve">Whenever a building or structure is erected without the
</t>
    </r>
    <r>
      <rPr>
        <sz val="10"/>
        <rFont val="Arial"/>
        <family val="2"/>
      </rPr>
      <t>prescribed building plans a penalty of 4 times the building plan fees will be payable.</t>
    </r>
  </si>
  <si>
    <r>
      <rPr>
        <b/>
        <u/>
        <sz val="10"/>
        <rFont val="Arial"/>
        <family val="2"/>
      </rPr>
      <t>Inspection Fees</t>
    </r>
  </si>
  <si>
    <r>
      <rPr>
        <sz val="10"/>
        <rFont val="Arial"/>
        <family val="2"/>
      </rPr>
      <t>No inspection called for - all zonings (per inspection)</t>
    </r>
  </si>
  <si>
    <r>
      <rPr>
        <b/>
        <u/>
        <sz val="10"/>
        <rFont val="Arial"/>
        <family val="2"/>
      </rPr>
      <t>Advertising Tariffs</t>
    </r>
  </si>
  <si>
    <r>
      <rPr>
        <sz val="10"/>
        <rFont val="Arial"/>
        <family val="2"/>
      </rPr>
      <t>Annual rent tourism boards</t>
    </r>
  </si>
  <si>
    <r>
      <rPr>
        <sz val="10"/>
        <rFont val="Arial"/>
        <family val="2"/>
      </rPr>
      <t>Tourism boards : Application</t>
    </r>
  </si>
  <si>
    <r>
      <rPr>
        <sz val="10"/>
        <rFont val="Arial"/>
        <family val="2"/>
      </rPr>
      <t>Advertising boards confiscated per board &lt;1m²</t>
    </r>
  </si>
  <si>
    <r>
      <rPr>
        <sz val="10"/>
        <rFont val="Arial"/>
        <family val="2"/>
      </rPr>
      <t>Advertising boards confiscated per board &gt;1m²</t>
    </r>
  </si>
  <si>
    <r>
      <rPr>
        <sz val="10"/>
        <rFont val="Arial"/>
        <family val="2"/>
      </rPr>
      <t>Business advertising application &lt; 1m²</t>
    </r>
  </si>
  <si>
    <r>
      <rPr>
        <sz val="10"/>
        <rFont val="Arial"/>
        <family val="2"/>
      </rPr>
      <t>Business advertising application between 1m² and 5 m²</t>
    </r>
  </si>
  <si>
    <r>
      <rPr>
        <sz val="10"/>
        <rFont val="Arial"/>
        <family val="2"/>
      </rPr>
      <t>Business advertising application &gt; 5m²</t>
    </r>
  </si>
  <si>
    <r>
      <rPr>
        <sz val="10"/>
        <rFont val="Arial"/>
        <family val="2"/>
      </rPr>
      <t>Municipal roads reserve advertising costs per month &gt; 1m²</t>
    </r>
  </si>
  <si>
    <r>
      <rPr>
        <sz val="10"/>
        <rFont val="Arial"/>
        <family val="2"/>
      </rPr>
      <t>Business advertising cost between 1m² and 5 m² - monthly</t>
    </r>
  </si>
  <si>
    <r>
      <rPr>
        <sz val="10"/>
        <rFont val="Arial"/>
        <family val="2"/>
      </rPr>
      <t>Election Posters (Per Party / Per Candidate / Per Ward)</t>
    </r>
  </si>
  <si>
    <r>
      <rPr>
        <sz val="10"/>
        <rFont val="Arial"/>
        <family val="2"/>
      </rPr>
      <t>Advertising Trailers (Per Month or part thereof)</t>
    </r>
  </si>
  <si>
    <r>
      <rPr>
        <sz val="10"/>
        <rFont val="Arial"/>
        <family val="2"/>
      </rPr>
      <t>Illuminated street signs</t>
    </r>
  </si>
  <si>
    <r>
      <rPr>
        <sz val="10"/>
        <rFont val="Arial"/>
        <family val="2"/>
      </rPr>
      <t>Poster advertising (Max 100 posters)</t>
    </r>
  </si>
  <si>
    <r>
      <rPr>
        <sz val="10"/>
        <rFont val="Arial"/>
        <family val="2"/>
      </rPr>
      <t>Sundry Income</t>
    </r>
  </si>
  <si>
    <r>
      <rPr>
        <sz val="11"/>
        <rFont val="Calibri"/>
        <family val="2"/>
      </rPr>
      <t>TOWN PLANNING</t>
    </r>
  </si>
  <si>
    <r>
      <rPr>
        <sz val="11"/>
        <rFont val="Arial"/>
        <family val="2"/>
      </rPr>
      <t>Application for concent use - Application Fee</t>
    </r>
  </si>
  <si>
    <r>
      <rPr>
        <b/>
        <sz val="11"/>
        <rFont val="Arial"/>
        <family val="2"/>
      </rPr>
      <t>Application for rezoning</t>
    </r>
  </si>
  <si>
    <r>
      <rPr>
        <sz val="11"/>
        <rFont val="Arial"/>
        <family val="2"/>
      </rPr>
      <t>2 501 - 5 000 sqm</t>
    </r>
  </si>
  <si>
    <r>
      <rPr>
        <sz val="11"/>
        <rFont val="Arial"/>
        <family val="2"/>
      </rPr>
      <t>5001 - 10 000 sqm</t>
    </r>
  </si>
  <si>
    <r>
      <rPr>
        <sz val="11"/>
        <rFont val="Arial"/>
        <family val="2"/>
      </rPr>
      <t>1 ha - 5 ha</t>
    </r>
  </si>
  <si>
    <r>
      <rPr>
        <b/>
        <sz val="11"/>
        <rFont val="Arial"/>
        <family val="2"/>
      </rPr>
      <t>Application for Departure occupational use/spaza shops</t>
    </r>
  </si>
  <si>
    <r>
      <rPr>
        <sz val="11"/>
        <rFont val="Arial"/>
        <family val="2"/>
      </rPr>
      <t>- erven smaller than 500sqm</t>
    </r>
  </si>
  <si>
    <r>
      <rPr>
        <sz val="11"/>
        <rFont val="Arial"/>
        <family val="2"/>
      </rPr>
      <t>- erven 501sqm - 750 sqm</t>
    </r>
  </si>
  <si>
    <r>
      <rPr>
        <sz val="11"/>
        <rFont val="Arial"/>
        <family val="2"/>
      </rPr>
      <t>- erven larger than 750 sqm</t>
    </r>
  </si>
  <si>
    <r>
      <rPr>
        <sz val="11"/>
        <rFont val="Arial"/>
        <family val="2"/>
      </rPr>
      <t>- Departures from building lines</t>
    </r>
  </si>
  <si>
    <r>
      <rPr>
        <sz val="11"/>
        <rFont val="Arial"/>
        <family val="2"/>
      </rPr>
      <t>- Departures other than building lines, spaza shops &amp; occ</t>
    </r>
  </si>
  <si>
    <r>
      <rPr>
        <sz val="11"/>
        <rFont val="Arial"/>
        <family val="2"/>
      </rPr>
      <t>Application for removal of restrictions</t>
    </r>
  </si>
  <si>
    <r>
      <rPr>
        <sz val="11"/>
        <rFont val="Arial"/>
        <family val="2"/>
      </rPr>
      <t>Zoning Certificate</t>
    </r>
  </si>
  <si>
    <r>
      <rPr>
        <sz val="11"/>
        <rFont val="Arial"/>
        <family val="2"/>
      </rPr>
      <t>Extension of time</t>
    </r>
  </si>
  <si>
    <r>
      <rPr>
        <sz val="11"/>
        <rFont val="Arial"/>
        <family val="2"/>
      </rPr>
      <t>Amendments to existing subdivisions and rezoning</t>
    </r>
  </si>
  <si>
    <r>
      <rPr>
        <sz val="11"/>
        <rFont val="Arial"/>
        <family val="2"/>
      </rPr>
      <t>Town Planning scheme CD</t>
    </r>
  </si>
  <si>
    <r>
      <rPr>
        <sz val="11"/>
        <rFont val="Arial"/>
        <family val="2"/>
      </rPr>
      <t>Monthly tariff approved mixed use departure</t>
    </r>
  </si>
  <si>
    <r>
      <rPr>
        <sz val="11"/>
        <rFont val="Arial"/>
        <family val="2"/>
      </rPr>
      <t>- Departures - erven smaller than 500sqm</t>
    </r>
  </si>
  <si>
    <r>
      <rPr>
        <sz val="11"/>
        <rFont val="Arial"/>
        <family val="2"/>
      </rPr>
      <t>- Erven 501sqm - 750 sqm metre</t>
    </r>
  </si>
  <si>
    <r>
      <rPr>
        <sz val="11"/>
        <rFont val="Arial"/>
        <family val="2"/>
      </rPr>
      <t>- Erven over 750 sqm and more</t>
    </r>
  </si>
  <si>
    <r>
      <rPr>
        <b/>
        <sz val="11"/>
        <rFont val="Calibri"/>
        <family val="2"/>
      </rPr>
      <t>COMBINED APPLICATIONS</t>
    </r>
  </si>
  <si>
    <r>
      <rPr>
        <sz val="11"/>
        <rFont val="Calibri"/>
        <family val="2"/>
      </rPr>
      <t>Combined Application : Rezoning, Sub-Division, Departure (Int</t>
    </r>
  </si>
  <si>
    <r>
      <rPr>
        <sz val="11"/>
        <rFont val="Calibri"/>
        <family val="2"/>
      </rPr>
      <t>Combined Application : Rezoning, Sub-Division, Departure  (In</t>
    </r>
  </si>
  <si>
    <r>
      <rPr>
        <sz val="11"/>
        <rFont val="Calibri"/>
        <family val="2"/>
      </rPr>
      <t>All State/Municipal Projects/Applcations are exempt from application fees</t>
    </r>
  </si>
  <si>
    <r>
      <rPr>
        <sz val="11"/>
        <rFont val="Calibri"/>
        <family val="2"/>
      </rPr>
      <t>Removal of restrictive title deed conditions</t>
    </r>
  </si>
  <si>
    <r>
      <rPr>
        <sz val="11"/>
        <rFont val="Calibri"/>
        <family val="2"/>
      </rPr>
      <t>Removal of restrictive title deed conditions and Departure</t>
    </r>
  </si>
  <si>
    <r>
      <rPr>
        <sz val="11"/>
        <rFont val="Calibri"/>
        <family val="2"/>
      </rPr>
      <t>Consent use application : Other</t>
    </r>
  </si>
  <si>
    <r>
      <rPr>
        <sz val="11"/>
        <rFont val="Calibri"/>
        <family val="2"/>
      </rPr>
      <t>Consent use application : RDP Housing/erven smaller than 25</t>
    </r>
  </si>
  <si>
    <r>
      <rPr>
        <sz val="11"/>
        <rFont val="Calibri"/>
        <family val="2"/>
      </rPr>
      <t>Site Development Plan Submission</t>
    </r>
  </si>
  <si>
    <r>
      <rPr>
        <sz val="11"/>
        <rFont val="Calibri"/>
        <family val="2"/>
      </rPr>
      <t>Application for exemption from Municipal Approval (Sec 66 SP</t>
    </r>
  </si>
  <si>
    <r>
      <rPr>
        <sz val="11"/>
        <rFont val="Calibri"/>
        <family val="2"/>
      </rPr>
      <t>Occupational Practice - Other Rights</t>
    </r>
  </si>
  <si>
    <r>
      <rPr>
        <sz val="11"/>
        <rFont val="Calibri"/>
        <family val="2"/>
      </rPr>
      <t>Application for Appeal</t>
    </r>
  </si>
  <si>
    <r>
      <rPr>
        <sz val="11"/>
        <rFont val="Calibri"/>
        <family val="2"/>
      </rPr>
      <t>Amendment, deletion or addition of conditions  i.r.o. existing</t>
    </r>
  </si>
  <si>
    <r>
      <rPr>
        <sz val="11"/>
        <rFont val="Calibri"/>
        <family val="2"/>
      </rPr>
      <t>Approval/ amendment of constitution of an 'owners' associati</t>
    </r>
  </si>
  <si>
    <r>
      <rPr>
        <sz val="11"/>
        <rFont val="Calibri"/>
        <family val="2"/>
      </rPr>
      <t>Determination of Zoning - Sec 181 of Splum by-law</t>
    </r>
  </si>
  <si>
    <r>
      <rPr>
        <sz val="11"/>
        <rFont val="Calibri"/>
        <family val="2"/>
      </rPr>
      <t>Amendment of Subdivision Plan - Sec 57 Splum by-law</t>
    </r>
  </si>
  <si>
    <r>
      <rPr>
        <sz val="11"/>
        <rFont val="Calibri"/>
        <family val="2"/>
      </rPr>
      <t>Consolidation</t>
    </r>
  </si>
  <si>
    <r>
      <rPr>
        <b/>
        <sz val="11"/>
        <rFont val="Calibri"/>
        <family val="2"/>
      </rPr>
      <t>APPLICATION FOR SUB- DIVISION</t>
    </r>
  </si>
  <si>
    <r>
      <rPr>
        <sz val="11"/>
        <rFont val="Calibri"/>
        <family val="2"/>
      </rPr>
      <t>Sub-division application : Other (Into 2 Erven)</t>
    </r>
  </si>
  <si>
    <r>
      <rPr>
        <sz val="11"/>
        <rFont val="Calibri"/>
        <family val="2"/>
      </rPr>
      <t>Sub-division application : Other (Into 3 - 250 Erven)</t>
    </r>
  </si>
  <si>
    <r>
      <rPr>
        <sz val="11"/>
        <rFont val="Calibri"/>
        <family val="2"/>
      </rPr>
      <t>Sub-division application : Other (Into 251 - 1000 Erven)</t>
    </r>
  </si>
  <si>
    <r>
      <rPr>
        <sz val="11"/>
        <rFont val="Calibri"/>
        <family val="2"/>
      </rPr>
      <t>Sub-division application : Other (Into &gt; 1000 Erven)</t>
    </r>
  </si>
  <si>
    <r>
      <rPr>
        <sz val="11"/>
        <rFont val="Calibri"/>
        <family val="2"/>
      </rPr>
      <t>Sub-division application : RDP Housing/erven smaller than 25</t>
    </r>
  </si>
  <si>
    <r>
      <rPr>
        <sz val="11"/>
        <rFont val="Arial"/>
        <family val="2"/>
      </rPr>
      <t>TOWN PLANNING</t>
    </r>
  </si>
  <si>
    <r>
      <rPr>
        <b/>
        <sz val="11"/>
        <rFont val="Arial"/>
        <family val="2"/>
      </rPr>
      <t>ADMINISTRATION FINES &amp; PENALTIES</t>
    </r>
  </si>
  <si>
    <r>
      <rPr>
        <sz val="11"/>
        <rFont val="Arial"/>
        <family val="2"/>
      </rPr>
      <t xml:space="preserve">(a) for building work in contravention of this By-Law –
</t>
    </r>
    <r>
      <rPr>
        <sz val="11"/>
        <rFont val="Arial"/>
        <family val="2"/>
      </rPr>
      <t>may not be less than 10% and not more than 100% of the value of the building, construction and engineering work unlawfully carried out, as determined by the Municipality;</t>
    </r>
  </si>
  <si>
    <r>
      <rPr>
        <sz val="11"/>
        <rFont val="Arial"/>
        <family val="2"/>
      </rPr>
      <t xml:space="preserve">(b) for land use in contravention of this By-Law – may
</t>
    </r>
    <r>
      <rPr>
        <sz val="11"/>
        <rFont val="Arial"/>
        <family val="2"/>
      </rPr>
      <t>not be less than 10% and not more than 100% of the municipal valuation of the area that is used unlawfully, as determined by the Municipality; and</t>
    </r>
  </si>
  <si>
    <r>
      <rPr>
        <sz val="11"/>
        <rFont val="Arial"/>
        <family val="2"/>
      </rPr>
      <t xml:space="preserve">(c) for building work and land use in contravention of this
</t>
    </r>
    <r>
      <rPr>
        <sz val="11"/>
        <rFont val="Arial"/>
        <family val="2"/>
      </rPr>
      <t>By-Law – must comprise the penalties in both paragraphs (a) and (b).</t>
    </r>
  </si>
  <si>
    <r>
      <rPr>
        <sz val="11"/>
        <rFont val="Arial"/>
        <family val="2"/>
      </rPr>
      <t xml:space="preserve">(d) for serious offences, as determined by the Municipal
</t>
    </r>
    <r>
      <rPr>
        <sz val="11"/>
        <rFont val="Arial"/>
        <family val="2"/>
      </rPr>
      <t>Planning Tribunal, a penalty of up to 20 years imprisonment may be imposed by a competent Court or to both a fine and imprisonment, as contemplated in Section 169 of the By-Law.</t>
    </r>
  </si>
  <si>
    <r>
      <rPr>
        <sz val="11"/>
        <rFont val="Calibri"/>
        <family val="2"/>
      </rPr>
      <t>POUND FEES</t>
    </r>
  </si>
  <si>
    <r>
      <rPr>
        <b/>
        <sz val="11"/>
        <rFont val="Calibri"/>
        <family val="2"/>
      </rPr>
      <t>Sustenance Fees-per day</t>
    </r>
  </si>
  <si>
    <r>
      <rPr>
        <sz val="11"/>
        <rFont val="Calibri"/>
        <family val="2"/>
      </rPr>
      <t>Horses, cattle &amp; Pigs per head</t>
    </r>
  </si>
  <si>
    <r>
      <rPr>
        <sz val="11"/>
        <rFont val="Calibri"/>
        <family val="2"/>
      </rPr>
      <t>Sheep &amp; goats per head</t>
    </r>
  </si>
  <si>
    <r>
      <rPr>
        <b/>
        <sz val="11"/>
        <rFont val="Calibri"/>
        <family val="2"/>
      </rPr>
      <t>Delivary Fee/km per head</t>
    </r>
  </si>
  <si>
    <r>
      <rPr>
        <b/>
        <sz val="11"/>
        <rFont val="Calibri"/>
        <family val="2"/>
      </rPr>
      <t>Trespass Fees-per day per head</t>
    </r>
  </si>
  <si>
    <r>
      <rPr>
        <sz val="11"/>
        <rFont val="Calibri"/>
        <family val="2"/>
      </rPr>
      <t>Horses, cattle &amp; pigs (minimum)</t>
    </r>
  </si>
  <si>
    <r>
      <rPr>
        <sz val="11"/>
        <rFont val="Calibri"/>
        <family val="2"/>
      </rPr>
      <t>Sheep  &amp; Goats (minimum)</t>
    </r>
  </si>
  <si>
    <r>
      <rPr>
        <sz val="11"/>
        <rFont val="Arial"/>
        <family val="2"/>
      </rPr>
      <t>Large/small unit/head each</t>
    </r>
  </si>
  <si>
    <r>
      <rPr>
        <sz val="11"/>
        <rFont val="Arial"/>
        <family val="2"/>
      </rPr>
      <t>Driving fees per head/single</t>
    </r>
  </si>
  <si>
    <r>
      <rPr>
        <sz val="11"/>
        <rFont val="Arial"/>
        <family val="2"/>
      </rPr>
      <t>Custody</t>
    </r>
  </si>
  <si>
    <r>
      <rPr>
        <sz val="11"/>
        <rFont val="Arial"/>
        <family val="2"/>
      </rPr>
      <t>Small stock per unit per month</t>
    </r>
  </si>
  <si>
    <r>
      <rPr>
        <sz val="11"/>
        <rFont val="Arial"/>
        <family val="2"/>
      </rPr>
      <t>Large stock per unit per month</t>
    </r>
  </si>
  <si>
    <r>
      <rPr>
        <sz val="11"/>
        <rFont val="Calibri"/>
        <family val="2"/>
      </rPr>
      <t>PROPERTY</t>
    </r>
  </si>
  <si>
    <r>
      <rPr>
        <sz val="11"/>
        <rFont val="Calibri"/>
        <family val="2"/>
      </rPr>
      <t>Camp B12</t>
    </r>
  </si>
  <si>
    <r>
      <rPr>
        <sz val="11"/>
        <rFont val="Calibri"/>
        <family val="2"/>
      </rPr>
      <t>as per contract</t>
    </r>
  </si>
  <si>
    <r>
      <rPr>
        <sz val="11"/>
        <rFont val="Calibri"/>
        <family val="2"/>
      </rPr>
      <t>Camp B13</t>
    </r>
  </si>
  <si>
    <r>
      <rPr>
        <sz val="11"/>
        <rFont val="Calibri"/>
        <family val="2"/>
      </rPr>
      <t>Camp B14</t>
    </r>
  </si>
  <si>
    <r>
      <rPr>
        <sz val="11"/>
        <rFont val="Calibri"/>
        <family val="2"/>
      </rPr>
      <t>Camp B15</t>
    </r>
  </si>
  <si>
    <r>
      <rPr>
        <sz val="11"/>
        <rFont val="Arial"/>
        <family val="2"/>
      </rPr>
      <t>Camp B16</t>
    </r>
  </si>
  <si>
    <r>
      <rPr>
        <sz val="11"/>
        <rFont val="Arial"/>
        <family val="2"/>
      </rPr>
      <t>Camp B17</t>
    </r>
  </si>
  <si>
    <r>
      <rPr>
        <sz val="11"/>
        <rFont val="Calibri"/>
        <family val="2"/>
      </rPr>
      <t>Camp B18</t>
    </r>
  </si>
  <si>
    <r>
      <rPr>
        <sz val="11"/>
        <rFont val="Calibri"/>
        <family val="2"/>
      </rPr>
      <t>Camp B19</t>
    </r>
  </si>
  <si>
    <r>
      <rPr>
        <sz val="11"/>
        <rFont val="Calibri"/>
        <family val="2"/>
      </rPr>
      <t>Camp B20</t>
    </r>
  </si>
  <si>
    <r>
      <rPr>
        <sz val="11"/>
        <rFont val="Calibri"/>
        <family val="2"/>
      </rPr>
      <t>Camp B21</t>
    </r>
  </si>
  <si>
    <r>
      <rPr>
        <sz val="11"/>
        <rFont val="Calibri"/>
        <family val="2"/>
      </rPr>
      <t>Camp B22</t>
    </r>
  </si>
  <si>
    <r>
      <rPr>
        <sz val="11"/>
        <rFont val="Calibri"/>
        <family val="2"/>
      </rPr>
      <t>Camp B23</t>
    </r>
  </si>
  <si>
    <r>
      <rPr>
        <sz val="11"/>
        <rFont val="Arial"/>
        <family val="2"/>
      </rPr>
      <t>Camp B24</t>
    </r>
  </si>
  <si>
    <r>
      <rPr>
        <sz val="11"/>
        <rFont val="Calibri"/>
        <family val="2"/>
      </rPr>
      <t>Camps K55 -K59</t>
    </r>
  </si>
  <si>
    <r>
      <rPr>
        <sz val="11"/>
        <rFont val="Calibri"/>
        <family val="2"/>
      </rPr>
      <t>market related</t>
    </r>
  </si>
  <si>
    <r>
      <rPr>
        <sz val="11"/>
        <rFont val="Arial"/>
        <family val="2"/>
      </rPr>
      <t>Camp KE9</t>
    </r>
  </si>
  <si>
    <r>
      <rPr>
        <sz val="11"/>
        <rFont val="Arial"/>
        <family val="2"/>
      </rPr>
      <t>Camp KE25/26</t>
    </r>
  </si>
  <si>
    <r>
      <rPr>
        <sz val="11"/>
        <rFont val="Arial"/>
        <family val="2"/>
      </rPr>
      <t>Camp KE27-30</t>
    </r>
  </si>
  <si>
    <r>
      <rPr>
        <sz val="11"/>
        <rFont val="Arial"/>
        <family val="2"/>
      </rPr>
      <t>Maizefield farm</t>
    </r>
  </si>
  <si>
    <r>
      <rPr>
        <sz val="11"/>
        <rFont val="Arial"/>
        <family val="2"/>
      </rPr>
      <t>Maizefield</t>
    </r>
  </si>
  <si>
    <r>
      <rPr>
        <sz val="11"/>
        <rFont val="Arial"/>
        <family val="2"/>
      </rPr>
      <t>Tennerife Farm</t>
    </r>
  </si>
  <si>
    <r>
      <rPr>
        <sz val="11"/>
        <rFont val="Arial"/>
        <family val="2"/>
      </rPr>
      <t>Tennerife</t>
    </r>
  </si>
  <si>
    <r>
      <rPr>
        <sz val="11"/>
        <rFont val="Arial"/>
        <family val="2"/>
      </rPr>
      <t>Fonteinkloof</t>
    </r>
  </si>
  <si>
    <r>
      <rPr>
        <sz val="11"/>
        <rFont val="Arial"/>
        <family val="2"/>
      </rPr>
      <t>Ruigtefontein</t>
    </r>
  </si>
  <si>
    <r>
      <rPr>
        <sz val="11"/>
        <rFont val="Arial"/>
        <family val="2"/>
      </rPr>
      <t>Nerina Court 1</t>
    </r>
  </si>
  <si>
    <r>
      <rPr>
        <sz val="11"/>
        <rFont val="Calibri"/>
        <family val="2"/>
      </rPr>
      <t>4 620.35</t>
    </r>
  </si>
  <si>
    <r>
      <rPr>
        <sz val="11"/>
        <rFont val="Arial"/>
        <family val="2"/>
      </rPr>
      <t>Nerina  Court 3</t>
    </r>
  </si>
  <si>
    <r>
      <rPr>
        <sz val="11"/>
        <rFont val="Arial"/>
        <family val="2"/>
      </rPr>
      <t>Nerina Court 15</t>
    </r>
  </si>
  <si>
    <r>
      <rPr>
        <sz val="11"/>
        <rFont val="Calibri"/>
        <family val="2"/>
      </rPr>
      <t>Nerina Court17</t>
    </r>
  </si>
  <si>
    <r>
      <rPr>
        <sz val="11"/>
        <rFont val="Calibri"/>
        <family val="2"/>
      </rPr>
      <t>Disa Court 5</t>
    </r>
  </si>
  <si>
    <r>
      <rPr>
        <sz val="11"/>
        <rFont val="Calibri"/>
        <family val="2"/>
      </rPr>
      <t>Disa Court 7</t>
    </r>
  </si>
  <si>
    <r>
      <rPr>
        <sz val="11"/>
        <rFont val="Calibri"/>
        <family val="2"/>
      </rPr>
      <t>Disa Court 9</t>
    </r>
  </si>
  <si>
    <r>
      <rPr>
        <sz val="11"/>
        <rFont val="Calibri"/>
        <family val="2"/>
      </rPr>
      <t>Disa Court 11</t>
    </r>
  </si>
  <si>
    <r>
      <rPr>
        <sz val="11"/>
        <rFont val="Arial"/>
        <family val="2"/>
      </rPr>
      <t>Protea Court 13</t>
    </r>
  </si>
  <si>
    <r>
      <rPr>
        <sz val="11"/>
        <rFont val="Calibri"/>
        <family val="2"/>
      </rPr>
      <t>4 087.17</t>
    </r>
  </si>
  <si>
    <r>
      <rPr>
        <sz val="11"/>
        <rFont val="Calibri"/>
        <family val="2"/>
      </rPr>
      <t>Protea Court 15</t>
    </r>
  </si>
  <si>
    <r>
      <rPr>
        <sz val="11"/>
        <rFont val="Arial"/>
        <family val="2"/>
      </rPr>
      <t>Protea Court 17</t>
    </r>
  </si>
  <si>
    <r>
      <rPr>
        <sz val="11"/>
        <rFont val="Arial"/>
        <family val="2"/>
      </rPr>
      <t>Protea Court 19</t>
    </r>
  </si>
  <si>
    <r>
      <rPr>
        <sz val="11"/>
        <rFont val="Calibri"/>
        <family val="2"/>
      </rPr>
      <t>Airfield Hangar</t>
    </r>
  </si>
  <si>
    <r>
      <rPr>
        <sz val="11"/>
        <rFont val="Arial"/>
        <family val="2"/>
      </rPr>
      <t>Airfield Hangar</t>
    </r>
  </si>
  <si>
    <r>
      <rPr>
        <sz val="11"/>
        <rFont val="Calibri"/>
        <family val="2"/>
      </rPr>
      <t>Carports Bankstr</t>
    </r>
  </si>
  <si>
    <r>
      <rPr>
        <sz val="11"/>
        <rFont val="Arial"/>
        <family val="2"/>
      </rPr>
      <t>Carports Bankstr</t>
    </r>
  </si>
  <si>
    <r>
      <rPr>
        <sz val="11"/>
        <rFont val="Calibri"/>
        <family val="2"/>
      </rPr>
      <t>SAP Sportklub</t>
    </r>
  </si>
  <si>
    <r>
      <rPr>
        <sz val="11"/>
        <rFont val="Calibri"/>
        <family val="2"/>
      </rPr>
      <t>per contract</t>
    </r>
  </si>
  <si>
    <r>
      <rPr>
        <sz val="11"/>
        <rFont val="Arial"/>
        <family val="2"/>
      </rPr>
      <t>Tennis Courts</t>
    </r>
  </si>
  <si>
    <r>
      <rPr>
        <sz val="11"/>
        <rFont val="Arial"/>
        <family val="2"/>
      </rPr>
      <t>Golfcourse</t>
    </r>
  </si>
  <si>
    <r>
      <rPr>
        <sz val="11"/>
        <rFont val="Arial"/>
        <family val="2"/>
      </rPr>
      <t>Shooting Range</t>
    </r>
  </si>
  <si>
    <r>
      <rPr>
        <sz val="11"/>
        <rFont val="Arial"/>
        <family val="2"/>
      </rPr>
      <t>Bowling Club</t>
    </r>
  </si>
  <si>
    <r>
      <rPr>
        <sz val="11"/>
        <rFont val="Arial"/>
        <family val="2"/>
      </rPr>
      <t>Dukath Mun Office</t>
    </r>
  </si>
  <si>
    <r>
      <rPr>
        <sz val="11"/>
        <rFont val="Arial"/>
        <family val="2"/>
      </rPr>
      <t>BACA'S RES</t>
    </r>
  </si>
  <si>
    <r>
      <rPr>
        <sz val="11"/>
        <rFont val="Calibri"/>
        <family val="2"/>
      </rPr>
      <t>Clinic Block E</t>
    </r>
  </si>
  <si>
    <r>
      <rPr>
        <sz val="11"/>
        <rFont val="Arial"/>
        <family val="2"/>
      </rPr>
      <t>Beerhall Dukathole</t>
    </r>
  </si>
  <si>
    <r>
      <rPr>
        <sz val="11"/>
        <rFont val="Calibri"/>
        <family val="2"/>
      </rPr>
      <t>Kingsdrive</t>
    </r>
  </si>
  <si>
    <r>
      <rPr>
        <sz val="11"/>
        <rFont val="Arial"/>
        <family val="2"/>
      </rPr>
      <t>Johannastr 10</t>
    </r>
  </si>
  <si>
    <r>
      <rPr>
        <sz val="11"/>
        <rFont val="Arial"/>
        <family val="2"/>
      </rPr>
      <t>Poly-Clinic</t>
    </r>
  </si>
  <si>
    <r>
      <rPr>
        <sz val="11"/>
        <rFont val="Calibri"/>
        <family val="2"/>
      </rPr>
      <t>Johannastr 8</t>
    </r>
  </si>
  <si>
    <r>
      <rPr>
        <sz val="11"/>
        <rFont val="Arial"/>
        <family val="2"/>
      </rPr>
      <t>Dan Pienaar 9</t>
    </r>
  </si>
  <si>
    <r>
      <rPr>
        <sz val="11"/>
        <rFont val="Calibri"/>
        <family val="2"/>
      </rPr>
      <t>Nursery</t>
    </r>
  </si>
  <si>
    <r>
      <rPr>
        <sz val="11"/>
        <rFont val="Calibri"/>
        <family val="2"/>
      </rPr>
      <t>Roundtable</t>
    </r>
  </si>
  <si>
    <r>
      <rPr>
        <sz val="11"/>
        <rFont val="Arial"/>
        <family val="2"/>
      </rPr>
      <t>ROOM 23</t>
    </r>
  </si>
  <si>
    <r>
      <rPr>
        <sz val="11"/>
        <rFont val="Arial"/>
        <family val="2"/>
      </rPr>
      <t>Uitkyk Zandftn</t>
    </r>
  </si>
  <si>
    <r>
      <rPr>
        <sz val="11"/>
        <rFont val="Arial"/>
        <family val="2"/>
      </rPr>
      <t>Rental per 1 hectare of garden land on commonage farms</t>
    </r>
  </si>
  <si>
    <r>
      <rPr>
        <sz val="11"/>
        <rFont val="Arial"/>
        <family val="2"/>
      </rPr>
      <t>Commonage</t>
    </r>
  </si>
  <si>
    <r>
      <rPr>
        <sz val="11"/>
        <rFont val="Arial"/>
        <family val="2"/>
      </rPr>
      <t>TV Reception</t>
    </r>
  </si>
  <si>
    <r>
      <rPr>
        <sz val="11"/>
        <rFont val="Arial"/>
        <family val="2"/>
      </rPr>
      <t>Comdo office yard</t>
    </r>
  </si>
  <si>
    <r>
      <rPr>
        <sz val="11"/>
        <rFont val="Arial"/>
        <family val="2"/>
      </rPr>
      <t>Wepener 41</t>
    </r>
  </si>
  <si>
    <r>
      <rPr>
        <sz val="11"/>
        <rFont val="Calibri"/>
        <family val="2"/>
      </rPr>
      <t>Clubhouse</t>
    </r>
  </si>
  <si>
    <r>
      <rPr>
        <sz val="11"/>
        <rFont val="Calibri"/>
        <family val="2"/>
      </rPr>
      <t>Site</t>
    </r>
  </si>
  <si>
    <r>
      <rPr>
        <sz val="11"/>
        <rFont val="Calibri"/>
        <family val="2"/>
      </rPr>
      <t>Railway House</t>
    </r>
  </si>
  <si>
    <r>
      <rPr>
        <sz val="11"/>
        <rFont val="Calibri"/>
        <family val="2"/>
      </rPr>
      <t>Erf 467</t>
    </r>
  </si>
  <si>
    <r>
      <rPr>
        <sz val="11"/>
        <rFont val="Arial"/>
        <family val="2"/>
      </rPr>
      <t>Top floor</t>
    </r>
  </si>
  <si>
    <r>
      <rPr>
        <sz val="11"/>
        <rFont val="Arial"/>
        <family val="2"/>
      </rPr>
      <t>Erf 15</t>
    </r>
  </si>
  <si>
    <r>
      <rPr>
        <sz val="11"/>
        <rFont val="Arial"/>
        <family val="2"/>
      </rPr>
      <t>Weltevrede</t>
    </r>
  </si>
  <si>
    <r>
      <rPr>
        <sz val="11"/>
        <rFont val="Arial"/>
        <family val="2"/>
      </rPr>
      <t>Gardens camp</t>
    </r>
  </si>
  <si>
    <r>
      <rPr>
        <b/>
        <sz val="11"/>
        <rFont val="Arial"/>
        <family val="2"/>
      </rPr>
      <t>Spa Flats B &amp; C  FLATS</t>
    </r>
  </si>
  <si>
    <r>
      <rPr>
        <b/>
        <sz val="11"/>
        <rFont val="Arial"/>
        <family val="2"/>
      </rPr>
      <t>Damage deposit</t>
    </r>
  </si>
  <si>
    <r>
      <rPr>
        <b/>
        <sz val="11"/>
        <rFont val="Arial"/>
        <family val="2"/>
      </rPr>
      <t>RENTAL</t>
    </r>
  </si>
  <si>
    <r>
      <rPr>
        <sz val="11"/>
        <rFont val="Calibri"/>
        <family val="2"/>
      </rPr>
      <t>Spa Flats</t>
    </r>
  </si>
  <si>
    <r>
      <rPr>
        <sz val="11"/>
        <rFont val="Calibri"/>
        <family val="2"/>
      </rPr>
      <t>4 331.52</t>
    </r>
  </si>
  <si>
    <r>
      <rPr>
        <sz val="11"/>
        <rFont val="Arial"/>
        <family val="2"/>
      </rPr>
      <t>Spa Flats</t>
    </r>
  </si>
  <si>
    <r>
      <rPr>
        <sz val="11"/>
        <rFont val="Arial"/>
        <family val="2"/>
      </rPr>
      <t>Spa Flat</t>
    </r>
  </si>
  <si>
    <r>
      <rPr>
        <sz val="11"/>
        <rFont val="Arial"/>
        <family val="2"/>
      </rPr>
      <t>OB Flats</t>
    </r>
  </si>
  <si>
    <r>
      <rPr>
        <sz val="11"/>
        <rFont val="Calibri"/>
        <family val="2"/>
      </rPr>
      <t>4 753.56</t>
    </r>
  </si>
  <si>
    <r>
      <rPr>
        <sz val="11"/>
        <rFont val="Calibri"/>
        <family val="2"/>
      </rPr>
      <t>5 952.98</t>
    </r>
  </si>
  <si>
    <r>
      <rPr>
        <b/>
        <sz val="11"/>
        <rFont val="Arial"/>
        <family val="2"/>
      </rPr>
      <t>Island Spa</t>
    </r>
  </si>
  <si>
    <r>
      <rPr>
        <sz val="11"/>
        <rFont val="Arial"/>
        <family val="2"/>
      </rPr>
      <t>Springbok Chalet</t>
    </r>
  </si>
  <si>
    <r>
      <rPr>
        <sz val="11"/>
        <rFont val="Calibri"/>
        <family val="2"/>
      </rPr>
      <t>4 593.87</t>
    </r>
  </si>
  <si>
    <r>
      <rPr>
        <sz val="11"/>
        <rFont val="Arial"/>
        <family val="2"/>
      </rPr>
      <t>Blesbok Chalet</t>
    </r>
  </si>
  <si>
    <r>
      <rPr>
        <sz val="11"/>
        <rFont val="Arial"/>
        <family val="2"/>
      </rPr>
      <t>Gemsbok Chalet</t>
    </r>
  </si>
  <si>
    <r>
      <rPr>
        <sz val="11"/>
        <rFont val="Arial"/>
        <family val="2"/>
      </rPr>
      <t>Ribbok Chalet</t>
    </r>
  </si>
  <si>
    <r>
      <rPr>
        <sz val="11"/>
        <rFont val="Arial"/>
        <family val="2"/>
      </rPr>
      <t>Eland Chalet</t>
    </r>
  </si>
  <si>
    <r>
      <rPr>
        <sz val="11"/>
        <rFont val="Arial"/>
        <family val="2"/>
      </rPr>
      <t>House opposite the Spa 9 Dan Pienaar</t>
    </r>
  </si>
  <si>
    <r>
      <rPr>
        <b/>
        <u/>
        <sz val="11"/>
        <rFont val="Arial"/>
        <family val="2"/>
      </rPr>
      <t>House Rent</t>
    </r>
  </si>
  <si>
    <r>
      <rPr>
        <sz val="11"/>
        <rFont val="Arial"/>
        <family val="2"/>
      </rPr>
      <t>HALOMA HOUSES (7)</t>
    </r>
  </si>
  <si>
    <r>
      <rPr>
        <sz val="11"/>
        <rFont val="Arial"/>
        <family val="2"/>
      </rPr>
      <t>HOUSE NR 160</t>
    </r>
  </si>
  <si>
    <r>
      <rPr>
        <sz val="11"/>
        <rFont val="Arial"/>
        <family val="2"/>
      </rPr>
      <t>HOUSE NR 161</t>
    </r>
  </si>
  <si>
    <r>
      <rPr>
        <sz val="11"/>
        <rFont val="Calibri"/>
        <family val="2"/>
      </rPr>
      <t>1 988.27</t>
    </r>
  </si>
  <si>
    <r>
      <rPr>
        <sz val="11"/>
        <rFont val="Arial"/>
        <family val="2"/>
      </rPr>
      <t>HOUSE TENANTS (Residential purposes)</t>
    </r>
  </si>
  <si>
    <r>
      <rPr>
        <sz val="11"/>
        <rFont val="Calibri"/>
        <family val="2"/>
      </rPr>
      <t>4 260.44</t>
    </r>
  </si>
  <si>
    <r>
      <rPr>
        <sz val="11"/>
        <rFont val="Arial"/>
        <family val="2"/>
      </rPr>
      <t>NGO's, SERVICE PROVIDERS, COMPANIES</t>
    </r>
  </si>
  <si>
    <r>
      <rPr>
        <sz val="11"/>
        <rFont val="Calibri"/>
        <family val="2"/>
      </rPr>
      <t>5 680.62</t>
    </r>
  </si>
  <si>
    <r>
      <rPr>
        <sz val="11"/>
        <rFont val="Arial"/>
        <family val="2"/>
      </rPr>
      <t>GOVERNMENT DEPARTMENTS</t>
    </r>
  </si>
  <si>
    <r>
      <rPr>
        <b/>
        <sz val="11"/>
        <rFont val="Calibri"/>
        <family val="2"/>
      </rPr>
      <t>CHALETS DAMAGE DEPOSIT</t>
    </r>
  </si>
  <si>
    <r>
      <rPr>
        <sz val="11"/>
        <rFont val="Calibri"/>
        <family val="2"/>
      </rPr>
      <t>RESORTS</t>
    </r>
  </si>
  <si>
    <r>
      <rPr>
        <b/>
        <sz val="11"/>
        <rFont val="Calibri"/>
        <family val="2"/>
      </rPr>
      <t>Aliwal Spa</t>
    </r>
  </si>
  <si>
    <r>
      <rPr>
        <sz val="11"/>
        <rFont val="Arial"/>
        <family val="2"/>
      </rPr>
      <t>Rooms at Conference Centre</t>
    </r>
  </si>
  <si>
    <r>
      <rPr>
        <sz val="11"/>
        <rFont val="Arial"/>
        <family val="2"/>
      </rPr>
      <t>4 Sleeper A1-A10 2 persons</t>
    </r>
  </si>
  <si>
    <r>
      <rPr>
        <sz val="11"/>
        <rFont val="Arial"/>
        <family val="2"/>
      </rPr>
      <t>4 Sleeper A1-A10 3 persons</t>
    </r>
  </si>
  <si>
    <r>
      <rPr>
        <sz val="11"/>
        <rFont val="Arial"/>
        <family val="2"/>
      </rPr>
      <t>4 Sleeper A1-A10 4 persons</t>
    </r>
  </si>
  <si>
    <r>
      <rPr>
        <sz val="11"/>
        <rFont val="Arial"/>
        <family val="2"/>
      </rPr>
      <t>4 Sleeper E1-E5 2 persons</t>
    </r>
  </si>
  <si>
    <r>
      <rPr>
        <sz val="11"/>
        <rFont val="Arial"/>
        <family val="2"/>
      </rPr>
      <t>4 Sleeper E1-E5 3 persons</t>
    </r>
  </si>
  <si>
    <r>
      <rPr>
        <sz val="11"/>
        <rFont val="Arial"/>
        <family val="2"/>
      </rPr>
      <t>4 Sleeper E1-E5 4 persons</t>
    </r>
  </si>
  <si>
    <r>
      <rPr>
        <sz val="11"/>
        <rFont val="Arial"/>
        <family val="2"/>
      </rPr>
      <t>Thatched tents</t>
    </r>
  </si>
  <si>
    <r>
      <rPr>
        <sz val="11"/>
        <rFont val="Arial"/>
        <family val="2"/>
      </rPr>
      <t>Pensioners Maximum 2 Persons</t>
    </r>
  </si>
  <si>
    <r>
      <rPr>
        <b/>
        <sz val="11"/>
        <rFont val="Arial"/>
        <family val="2"/>
      </rPr>
      <t>DAY VISITORS</t>
    </r>
  </si>
  <si>
    <r>
      <rPr>
        <sz val="11"/>
        <rFont val="Arial"/>
        <family val="2"/>
      </rPr>
      <t>Adults(+14 yrs)</t>
    </r>
  </si>
  <si>
    <r>
      <rPr>
        <sz val="11"/>
        <rFont val="Arial"/>
        <family val="2"/>
      </rPr>
      <t>Children (+3 yrs)</t>
    </r>
  </si>
  <si>
    <r>
      <rPr>
        <sz val="11"/>
        <rFont val="Arial"/>
        <family val="2"/>
      </rPr>
      <t>RESORTS</t>
    </r>
  </si>
  <si>
    <r>
      <rPr>
        <sz val="11"/>
        <rFont val="Arial"/>
        <family val="2"/>
      </rPr>
      <t>Utilising the Super tube per person per ride</t>
    </r>
  </si>
  <si>
    <r>
      <rPr>
        <sz val="11"/>
        <rFont val="Arial"/>
        <family val="2"/>
      </rPr>
      <t>Utilising the indoor health and recreation facilities per pers</t>
    </r>
  </si>
  <si>
    <r>
      <rPr>
        <sz val="11"/>
        <rFont val="Arial"/>
        <family val="2"/>
      </rPr>
      <t>Vehicles</t>
    </r>
  </si>
  <si>
    <r>
      <rPr>
        <sz val="11"/>
        <rFont val="Arial"/>
        <family val="2"/>
      </rPr>
      <t>(09h00 to 20h00)</t>
    </r>
  </si>
  <si>
    <r>
      <rPr>
        <sz val="11"/>
        <rFont val="Arial"/>
        <family val="2"/>
      </rPr>
      <t>Fishing Fees</t>
    </r>
  </si>
  <si>
    <r>
      <rPr>
        <sz val="11"/>
        <rFont val="Arial"/>
        <family val="2"/>
      </rPr>
      <t>Key deposit</t>
    </r>
  </si>
  <si>
    <r>
      <rPr>
        <sz val="11"/>
        <rFont val="Arial"/>
        <family val="2"/>
      </rPr>
      <t>Peak season entrance indoor pool</t>
    </r>
  </si>
  <si>
    <r>
      <rPr>
        <sz val="11"/>
        <rFont val="Arial"/>
        <family val="2"/>
      </rPr>
      <t>Laundry per item</t>
    </r>
  </si>
  <si>
    <r>
      <rPr>
        <b/>
        <sz val="11"/>
        <rFont val="Arial"/>
        <family val="2"/>
      </rPr>
      <t>Aliwal Spa - Gymnasium</t>
    </r>
  </si>
  <si>
    <r>
      <rPr>
        <sz val="11"/>
        <rFont val="Calibri"/>
        <family val="2"/>
      </rPr>
      <t>Nature Reserve</t>
    </r>
  </si>
  <si>
    <r>
      <rPr>
        <b/>
        <sz val="11"/>
        <rFont val="Arial"/>
        <family val="2"/>
      </rPr>
      <t>Buffelspruit Nature Reserve</t>
    </r>
  </si>
  <si>
    <r>
      <rPr>
        <b/>
        <sz val="11"/>
        <rFont val="Arial"/>
        <family val="2"/>
      </rPr>
      <t>Adults</t>
    </r>
  </si>
  <si>
    <r>
      <rPr>
        <sz val="11"/>
        <rFont val="Calibri"/>
        <family val="2"/>
      </rPr>
      <t>Morning Drive</t>
    </r>
  </si>
  <si>
    <r>
      <rPr>
        <sz val="11"/>
        <rFont val="Calibri"/>
        <family val="2"/>
      </rPr>
      <t>Day Drive</t>
    </r>
  </si>
  <si>
    <r>
      <rPr>
        <sz val="11"/>
        <rFont val="Calibri"/>
        <family val="2"/>
      </rPr>
      <t>Sunset Drive</t>
    </r>
  </si>
  <si>
    <r>
      <rPr>
        <sz val="11"/>
        <rFont val="Calibri"/>
        <family val="2"/>
      </rPr>
      <t>Night Drive</t>
    </r>
  </si>
  <si>
    <r>
      <rPr>
        <sz val="11"/>
        <rFont val="Calibri"/>
        <family val="2"/>
      </rPr>
      <t>Camping</t>
    </r>
  </si>
  <si>
    <r>
      <rPr>
        <sz val="11"/>
        <rFont val="Calibri"/>
        <family val="2"/>
      </rPr>
      <t>Hiking trail</t>
    </r>
  </si>
  <si>
    <r>
      <rPr>
        <sz val="11"/>
        <rFont val="Calibri"/>
        <family val="2"/>
      </rPr>
      <t>Picnic</t>
    </r>
  </si>
  <si>
    <r>
      <rPr>
        <b/>
        <sz val="11"/>
        <rFont val="Calibri"/>
        <family val="2"/>
      </rPr>
      <t>Children</t>
    </r>
  </si>
  <si>
    <r>
      <rPr>
        <b/>
        <sz val="11"/>
        <rFont val="Calibri"/>
        <family val="2"/>
      </rPr>
      <t>Accomodation - Pick rate</t>
    </r>
  </si>
  <si>
    <r>
      <rPr>
        <sz val="11"/>
        <rFont val="Calibri"/>
        <family val="2"/>
      </rPr>
      <t>CHALET 1</t>
    </r>
  </si>
  <si>
    <r>
      <rPr>
        <sz val="11"/>
        <rFont val="Calibri"/>
        <family val="2"/>
      </rPr>
      <t>CHALET 3</t>
    </r>
  </si>
  <si>
    <r>
      <rPr>
        <sz val="11"/>
        <rFont val="Calibri"/>
        <family val="2"/>
      </rPr>
      <t>CHALET 4</t>
    </r>
  </si>
  <si>
    <r>
      <rPr>
        <sz val="11"/>
        <rFont val="Calibri"/>
        <family val="2"/>
      </rPr>
      <t>CHALET 5</t>
    </r>
  </si>
  <si>
    <r>
      <rPr>
        <b/>
        <sz val="11"/>
        <rFont val="Calibri"/>
        <family val="2"/>
      </rPr>
      <t>Off-peak rate</t>
    </r>
  </si>
  <si>
    <r>
      <rPr>
        <b/>
        <sz val="11"/>
        <rFont val="Arial"/>
        <family val="2"/>
      </rPr>
      <t>ENTRANCE FEES</t>
    </r>
  </si>
  <si>
    <r>
      <rPr>
        <sz val="11"/>
        <rFont val="Arial"/>
        <family val="2"/>
      </rPr>
      <t>6 Months  Scholars</t>
    </r>
  </si>
  <si>
    <r>
      <rPr>
        <sz val="11"/>
        <rFont val="Arial"/>
        <family val="2"/>
      </rPr>
      <t>6 Months Adults</t>
    </r>
  </si>
  <si>
    <r>
      <rPr>
        <sz val="11"/>
        <rFont val="Arial"/>
        <family val="2"/>
      </rPr>
      <t>12 months  scholars</t>
    </r>
  </si>
  <si>
    <r>
      <rPr>
        <sz val="11"/>
        <rFont val="Arial"/>
        <family val="2"/>
      </rPr>
      <t>12 months adults</t>
    </r>
  </si>
  <si>
    <r>
      <rPr>
        <b/>
        <u/>
        <sz val="10"/>
        <rFont val="Arial"/>
        <family val="2"/>
      </rPr>
      <t>Camping/Caravan Sites</t>
    </r>
  </si>
  <si>
    <r>
      <rPr>
        <sz val="10"/>
        <rFont val="Arial"/>
        <family val="2"/>
      </rPr>
      <t>Max 6 persons p/day</t>
    </r>
  </si>
  <si>
    <r>
      <rPr>
        <sz val="10"/>
        <rFont val="Arial"/>
        <family val="2"/>
      </rPr>
      <t>Once off entrance fee (6 Persons per vehicle)</t>
    </r>
  </si>
  <si>
    <r>
      <rPr>
        <sz val="10"/>
        <rFont val="Arial"/>
        <family val="2"/>
      </rPr>
      <t>Pedestrians per person or more than 6 persons per vehicle (per person)</t>
    </r>
  </si>
  <si>
    <r>
      <rPr>
        <b/>
        <sz val="11"/>
        <rFont val="Calibri"/>
        <family val="2"/>
      </rPr>
      <t>USE OF FACILITIES</t>
    </r>
  </si>
  <si>
    <r>
      <rPr>
        <b/>
        <sz val="11"/>
        <rFont val="Calibri"/>
        <family val="2"/>
      </rPr>
      <t>Per Day</t>
    </r>
  </si>
  <si>
    <r>
      <rPr>
        <sz val="11"/>
        <rFont val="Arial"/>
        <family val="2"/>
      </rPr>
      <t>Recreation Hall (Blue Hall Aliwal Spa)</t>
    </r>
  </si>
  <si>
    <r>
      <rPr>
        <sz val="11"/>
        <rFont val="Arial"/>
        <family val="2"/>
      </rPr>
      <t>Recreation Hall (Medium Hall Aliwal Spa)</t>
    </r>
  </si>
  <si>
    <r>
      <rPr>
        <sz val="11"/>
        <rFont val="Arial"/>
        <family val="2"/>
      </rPr>
      <t>Conference Centre Hall (a) Small Hall</t>
    </r>
  </si>
  <si>
    <r>
      <rPr>
        <sz val="11"/>
        <rFont val="Arial"/>
        <family val="2"/>
      </rPr>
      <t>Conference Centre Hall (b) Medium Hall</t>
    </r>
  </si>
  <si>
    <r>
      <rPr>
        <sz val="11"/>
        <rFont val="Arial"/>
        <family val="2"/>
      </rPr>
      <t>Conference Centre Hall (c) Main Hall</t>
    </r>
  </si>
  <si>
    <r>
      <rPr>
        <sz val="11"/>
        <rFont val="Arial"/>
        <family val="2"/>
      </rPr>
      <t>Conference Centre (Kitchen etc included)</t>
    </r>
  </si>
  <si>
    <r>
      <rPr>
        <sz val="11"/>
        <rFont val="Arial"/>
        <family val="2"/>
      </rPr>
      <t>Kitchen</t>
    </r>
  </si>
  <si>
    <r>
      <rPr>
        <sz val="11"/>
        <rFont val="Arial"/>
        <family val="2"/>
      </rPr>
      <t>Risk Management deposit</t>
    </r>
  </si>
  <si>
    <r>
      <rPr>
        <sz val="11"/>
        <rFont val="Arial"/>
        <family val="2"/>
      </rPr>
      <t>Booking deposit</t>
    </r>
  </si>
  <si>
    <r>
      <rPr>
        <sz val="11"/>
        <rFont val="Arial"/>
        <family val="2"/>
      </rPr>
      <t>Check in time: 15h00 and check out time 10h00</t>
    </r>
  </si>
  <si>
    <r>
      <rPr>
        <sz val="11"/>
        <rFont val="Arial"/>
        <family val="2"/>
      </rPr>
      <t>Pensioners: 15% discount on accommodation - midweek</t>
    </r>
  </si>
  <si>
    <r>
      <rPr>
        <sz val="11"/>
        <rFont val="Arial"/>
        <family val="2"/>
      </rPr>
      <t>Prices include use of all facilities at the Aliwal Spa</t>
    </r>
  </si>
  <si>
    <r>
      <rPr>
        <sz val="11"/>
        <rFont val="Arial"/>
        <family val="2"/>
      </rPr>
      <t>Children 3 years and younger don't pay but count as a per</t>
    </r>
  </si>
  <si>
    <r>
      <rPr>
        <b/>
        <sz val="11"/>
        <rFont val="Calibri"/>
        <family val="2"/>
      </rPr>
      <t>ALIWAL SPA ACCOMMODATION ONLY</t>
    </r>
  </si>
  <si>
    <r>
      <rPr>
        <b/>
        <sz val="11"/>
        <rFont val="Calibri"/>
        <family val="2"/>
      </rPr>
      <t>HIGH SEASON PERIOD</t>
    </r>
  </si>
  <si>
    <r>
      <rPr>
        <sz val="11"/>
        <rFont val="Calibri"/>
        <family val="2"/>
      </rPr>
      <t>15 June to 15 July</t>
    </r>
  </si>
  <si>
    <r>
      <rPr>
        <sz val="11"/>
        <rFont val="Calibri"/>
        <family val="2"/>
      </rPr>
      <t>15 September to 15 October</t>
    </r>
  </si>
  <si>
    <r>
      <rPr>
        <sz val="11"/>
        <rFont val="Calibri"/>
        <family val="2"/>
      </rPr>
      <t>1 December to 15 January</t>
    </r>
  </si>
  <si>
    <r>
      <rPr>
        <sz val="11"/>
        <rFont val="Calibri"/>
        <family val="2"/>
      </rPr>
      <t>15 March to 15 April</t>
    </r>
  </si>
  <si>
    <r>
      <rPr>
        <sz val="11"/>
        <rFont val="Calibri"/>
        <family val="2"/>
      </rPr>
      <t>All tariffs to be increase with a surcharge of 30% during the ab</t>
    </r>
  </si>
  <si>
    <r>
      <rPr>
        <b/>
        <sz val="11"/>
        <rFont val="Calibri"/>
        <family val="2"/>
      </rPr>
      <t>RESORTS</t>
    </r>
  </si>
  <si>
    <r>
      <rPr>
        <sz val="11"/>
        <rFont val="Cambria"/>
        <family val="1"/>
      </rPr>
      <t>Caravan  Parks  /  JL  De  Bruin  (and</t>
    </r>
  </si>
  <si>
    <r>
      <rPr>
        <b/>
        <sz val="11"/>
        <rFont val="Arial"/>
        <family val="2"/>
      </rPr>
      <t xml:space="preserve">This tariff is applicable for all Caravan
</t>
    </r>
    <r>
      <rPr>
        <b/>
        <sz val="11"/>
        <rFont val="Arial"/>
        <family val="2"/>
      </rPr>
      <t>Parks/Camping Sites within the Walter Sisulu</t>
    </r>
  </si>
  <si>
    <r>
      <rPr>
        <b/>
        <sz val="11"/>
        <rFont val="Arial"/>
        <family val="2"/>
      </rPr>
      <t xml:space="preserve">IN SEASON </t>
    </r>
    <r>
      <rPr>
        <sz val="11"/>
        <rFont val="Arial"/>
        <family val="2"/>
      </rPr>
      <t xml:space="preserve">In Season includes December/January and March/April School Holidays. All Tariffs are per day and include 4 persons per site, and 1 Vehicle. Additional Costs are payable per person for more than 4 persons,
</t>
    </r>
    <r>
      <rPr>
        <sz val="11"/>
        <rFont val="Arial"/>
        <family val="2"/>
      </rPr>
      <t>and per vehicle for more than 1 vehicle</t>
    </r>
  </si>
  <si>
    <r>
      <rPr>
        <b/>
        <sz val="11"/>
        <rFont val="Arial"/>
        <family val="2"/>
      </rPr>
      <t>ARRIVAL FROM 10.00 (11:00)</t>
    </r>
  </si>
  <si>
    <r>
      <rPr>
        <b/>
        <sz val="11"/>
        <rFont val="Arial"/>
        <family val="2"/>
      </rPr>
      <t>DEPARTURE 10.00</t>
    </r>
  </si>
  <si>
    <r>
      <rPr>
        <b/>
        <sz val="11"/>
        <rFont val="Arial"/>
        <family val="2"/>
      </rPr>
      <t>CARAVAN PARKS IN SEASON</t>
    </r>
  </si>
  <si>
    <r>
      <rPr>
        <sz val="11"/>
        <rFont val="Arial"/>
        <family val="2"/>
      </rPr>
      <t>Stand with Electricity</t>
    </r>
  </si>
  <si>
    <r>
      <rPr>
        <sz val="11"/>
        <rFont val="Arial"/>
        <family val="2"/>
      </rPr>
      <t>Stand without Electricity</t>
    </r>
  </si>
  <si>
    <r>
      <rPr>
        <sz val="11"/>
        <rFont val="Arial"/>
        <family val="2"/>
      </rPr>
      <t>Fee per Additional Vehicle</t>
    </r>
  </si>
  <si>
    <r>
      <rPr>
        <sz val="11"/>
        <rFont val="Arial"/>
        <family val="2"/>
      </rPr>
      <t>Fee per Additional Person</t>
    </r>
  </si>
  <si>
    <r>
      <rPr>
        <b/>
        <sz val="11"/>
        <rFont val="Arial"/>
        <family val="2"/>
      </rPr>
      <t xml:space="preserve">Caravan Clubs </t>
    </r>
    <r>
      <rPr>
        <sz val="11"/>
        <rFont val="Arial"/>
        <family val="2"/>
      </rPr>
      <t xml:space="preserve">in season (10% Discount on Normal
</t>
    </r>
    <r>
      <rPr>
        <sz val="11"/>
        <rFont val="Arial"/>
        <family val="2"/>
      </rPr>
      <t>Tariffs)  More than 10 Caravans, Maximum of 40  More than 40 Caravans only May - November</t>
    </r>
  </si>
  <si>
    <r>
      <rPr>
        <sz val="11"/>
        <rFont val="Arial"/>
        <family val="2"/>
      </rPr>
      <t>Fee per Additional Car</t>
    </r>
  </si>
  <si>
    <r>
      <rPr>
        <b/>
        <sz val="11"/>
        <rFont val="Arial"/>
        <family val="2"/>
      </rPr>
      <t>CARAVAN PARK OUT OF SEASON</t>
    </r>
  </si>
  <si>
    <r>
      <rPr>
        <sz val="11"/>
        <rFont val="Arial"/>
        <family val="2"/>
      </rPr>
      <t xml:space="preserve">All Tariffs are per day and include 4 persons per site, and
</t>
    </r>
    <r>
      <rPr>
        <sz val="11"/>
        <rFont val="Arial"/>
        <family val="2"/>
      </rPr>
      <t>1 Vehicle. Additional Costs are payable per person for more than 4 persons, and per vehicle for more than 1 vehicle. Discount of 30% will be allowed to pensioners out of season.</t>
    </r>
  </si>
  <si>
    <r>
      <rPr>
        <b/>
        <sz val="11"/>
        <rFont val="Arial"/>
        <family val="2"/>
      </rPr>
      <t xml:space="preserve">Caravan Clubs OUT OF SEASON </t>
    </r>
    <r>
      <rPr>
        <sz val="11"/>
        <rFont val="Arial"/>
        <family val="2"/>
      </rPr>
      <t xml:space="preserve">(30% Discount on
</t>
    </r>
    <r>
      <rPr>
        <sz val="11"/>
        <rFont val="Arial"/>
        <family val="2"/>
      </rPr>
      <t>Normal Tariffs)  More than 10 Caravans, Maximum of 40 More than 40 Caravans only May - November</t>
    </r>
  </si>
  <si>
    <r>
      <rPr>
        <b/>
        <sz val="11"/>
        <rFont val="Arial"/>
        <family val="2"/>
      </rPr>
      <t>DAY VISITORS FEE</t>
    </r>
  </si>
  <si>
    <r>
      <rPr>
        <sz val="11"/>
        <rFont val="Arial"/>
        <family val="2"/>
      </rPr>
      <t>PER VEHICLES (for 2 persons per day)</t>
    </r>
  </si>
  <si>
    <r>
      <rPr>
        <sz val="11"/>
        <rFont val="Arial"/>
        <family val="2"/>
      </rPr>
      <t>Per person more than 2 per day</t>
    </r>
  </si>
  <si>
    <r>
      <rPr>
        <sz val="11"/>
        <rFont val="Arial"/>
        <family val="2"/>
      </rPr>
      <t>PEDESTRIANS</t>
    </r>
  </si>
  <si>
    <r>
      <rPr>
        <sz val="11"/>
        <rFont val="Arial"/>
        <family val="2"/>
      </rPr>
      <t>BICYCLES\MOTORCYCLES</t>
    </r>
  </si>
  <si>
    <r>
      <rPr>
        <sz val="11"/>
        <rFont val="Arial"/>
        <family val="2"/>
      </rPr>
      <t>SEASONAL TICKET (WSLM RESIDENTS ONLY)</t>
    </r>
  </si>
  <si>
    <r>
      <rPr>
        <b/>
        <u/>
        <sz val="11"/>
        <rFont val="Arial"/>
        <family val="2"/>
      </rPr>
      <t>Angling</t>
    </r>
  </si>
  <si>
    <r>
      <rPr>
        <b/>
        <sz val="11"/>
        <rFont val="Arial"/>
        <family val="2"/>
      </rPr>
      <t>CONDITIONS AND LICENSES</t>
    </r>
  </si>
  <si>
    <r>
      <rPr>
        <b/>
        <sz val="11"/>
        <rFont val="Arial"/>
        <family val="2"/>
      </rPr>
      <t>TWO RODS PER PERSON</t>
    </r>
  </si>
  <si>
    <r>
      <rPr>
        <b/>
        <sz val="11"/>
        <rFont val="Arial"/>
        <family val="2"/>
      </rPr>
      <t>MUST HAVE PROVINCIAL LICENSE</t>
    </r>
  </si>
  <si>
    <r>
      <rPr>
        <sz val="11"/>
        <rFont val="Arial"/>
        <family val="2"/>
      </rPr>
      <t>DAILY TARIFF</t>
    </r>
  </si>
  <si>
    <r>
      <rPr>
        <sz val="11"/>
        <rFont val="Arial"/>
        <family val="2"/>
      </rPr>
      <t>ANNUAL TARIFF</t>
    </r>
  </si>
  <si>
    <r>
      <rPr>
        <sz val="11"/>
        <rFont val="Arial"/>
        <family val="2"/>
      </rPr>
      <t>CHALET(TWO PERSONS THEREAFTER R25.00</t>
    </r>
  </si>
  <si>
    <r>
      <rPr>
        <sz val="11"/>
        <rFont val="Arial"/>
        <family val="2"/>
      </rPr>
      <t>PER PERSON -MAXIMUM 6)</t>
    </r>
  </si>
  <si>
    <r>
      <rPr>
        <sz val="11"/>
        <rFont val="Arial"/>
        <family val="2"/>
      </rPr>
      <t>DEPOSIT (EQUAL TO RENT)</t>
    </r>
  </si>
  <si>
    <r>
      <rPr>
        <sz val="11"/>
        <rFont val="Arial"/>
        <family val="2"/>
      </rPr>
      <t>GROUPS</t>
    </r>
  </si>
  <si>
    <r>
      <rPr>
        <sz val="11"/>
        <rFont val="Arial"/>
        <family val="2"/>
      </rPr>
      <t>DEPOSIT</t>
    </r>
  </si>
  <si>
    <r>
      <rPr>
        <b/>
        <u/>
        <sz val="11"/>
        <rFont val="Arial"/>
        <family val="2"/>
      </rPr>
      <t>Swimming Bath</t>
    </r>
  </si>
  <si>
    <r>
      <rPr>
        <sz val="11"/>
        <rFont val="Arial"/>
        <family val="2"/>
      </rPr>
      <t>CHIDREN\STUDENTS</t>
    </r>
  </si>
  <si>
    <r>
      <rPr>
        <sz val="11"/>
        <rFont val="Arial"/>
        <family val="2"/>
      </rPr>
      <t>ADULTS</t>
    </r>
  </si>
  <si>
    <r>
      <rPr>
        <sz val="11"/>
        <rFont val="Arial"/>
        <family val="2"/>
      </rPr>
      <t>CHILDREN\STUDENTS SEASON</t>
    </r>
  </si>
  <si>
    <r>
      <rPr>
        <sz val="11"/>
        <rFont val="Arial"/>
        <family val="2"/>
      </rPr>
      <t>ADULTS SEASON</t>
    </r>
  </si>
  <si>
    <r>
      <rPr>
        <sz val="11"/>
        <rFont val="Arial"/>
        <family val="2"/>
      </rPr>
      <t>Sport Ticket: 6 months</t>
    </r>
  </si>
  <si>
    <r>
      <rPr>
        <sz val="11"/>
        <rFont val="Arial"/>
        <family val="2"/>
      </rPr>
      <t>Sport Ticket: 12 months</t>
    </r>
  </si>
  <si>
    <r>
      <rPr>
        <sz val="11"/>
        <rFont val="Cambria"/>
        <family val="1"/>
      </rPr>
      <t>PARKS</t>
    </r>
  </si>
  <si>
    <r>
      <rPr>
        <sz val="11"/>
        <rFont val="Calibri"/>
        <family val="2"/>
      </rPr>
      <t>PARKS</t>
    </r>
  </si>
  <si>
    <r>
      <rPr>
        <b/>
        <u/>
        <sz val="11"/>
        <rFont val="Arial"/>
        <family val="2"/>
      </rPr>
      <t>Danie Craven Stadium</t>
    </r>
  </si>
  <si>
    <r>
      <rPr>
        <sz val="11"/>
        <rFont val="Arial"/>
        <family val="2"/>
      </rPr>
      <t>BURGERSDORP RUGBY CLUB</t>
    </r>
  </si>
  <si>
    <r>
      <rPr>
        <sz val="11"/>
        <rFont val="Arial"/>
        <family val="2"/>
      </rPr>
      <t>SECONDARY SCHOOLS</t>
    </r>
  </si>
  <si>
    <r>
      <rPr>
        <sz val="11"/>
        <rFont val="Arial"/>
        <family val="2"/>
      </rPr>
      <t>PRIMARY SCHOOLS</t>
    </r>
  </si>
  <si>
    <r>
      <rPr>
        <sz val="11"/>
        <rFont val="Arial"/>
        <family val="2"/>
      </rPr>
      <t>OTHER CLUBS</t>
    </r>
  </si>
  <si>
    <r>
      <rPr>
        <sz val="11"/>
        <rFont val="Arial"/>
        <family val="2"/>
      </rPr>
      <t>RECREATION HALL</t>
    </r>
  </si>
  <si>
    <r>
      <rPr>
        <sz val="11"/>
        <rFont val="Arial"/>
        <family val="2"/>
      </rPr>
      <t>SPORT FIELDS RENTAL (SAUER PARK, DANIE CRAV</t>
    </r>
  </si>
  <si>
    <r>
      <rPr>
        <sz val="11"/>
        <rFont val="Arial"/>
        <family val="2"/>
      </rPr>
      <t>CLUB HOUSE (ONLY)</t>
    </r>
  </si>
  <si>
    <r>
      <rPr>
        <sz val="11"/>
        <rFont val="Arial"/>
        <family val="2"/>
      </rPr>
      <t>OTHER SPORT FIELDS (UNDERDEVELOPED)</t>
    </r>
  </si>
  <si>
    <r>
      <rPr>
        <u/>
        <sz val="11"/>
        <rFont val="Cambria"/>
        <family val="1"/>
      </rPr>
      <t>HALL  RENTAL</t>
    </r>
  </si>
  <si>
    <r>
      <rPr>
        <b/>
        <sz val="11"/>
        <rFont val="Calibri"/>
        <family val="2"/>
      </rPr>
      <t>HALL RENTAL</t>
    </r>
  </si>
  <si>
    <r>
      <rPr>
        <b/>
        <sz val="11"/>
        <rFont val="Calibri"/>
        <family val="2"/>
      </rPr>
      <t>Community Halls</t>
    </r>
  </si>
  <si>
    <r>
      <rPr>
        <sz val="11"/>
        <rFont val="Calibri"/>
        <family val="2"/>
      </rPr>
      <t>HALL RENTAL</t>
    </r>
  </si>
  <si>
    <r>
      <rPr>
        <b/>
        <sz val="11"/>
        <rFont val="Calibri"/>
        <family val="2"/>
      </rPr>
      <t>Deposit: Damages</t>
    </r>
  </si>
  <si>
    <r>
      <rPr>
        <sz val="11"/>
        <rFont val="Calibri"/>
        <family val="2"/>
      </rPr>
      <t>Church catering</t>
    </r>
  </si>
  <si>
    <r>
      <rPr>
        <sz val="11"/>
        <rFont val="Calibri"/>
        <family val="2"/>
      </rPr>
      <t>Concert (Non-Drinking Function)</t>
    </r>
  </si>
  <si>
    <r>
      <rPr>
        <sz val="11"/>
        <rFont val="Calibri"/>
        <family val="2"/>
      </rPr>
      <t>Concert Practice</t>
    </r>
  </si>
  <si>
    <r>
      <rPr>
        <sz val="11"/>
        <rFont val="Calibri"/>
        <family val="2"/>
      </rPr>
      <t>Conferences (per day)</t>
    </r>
  </si>
  <si>
    <r>
      <rPr>
        <sz val="11"/>
        <rFont val="Calibri"/>
        <family val="2"/>
      </rPr>
      <t>Dance and Disco (Drinking Functions)</t>
    </r>
  </si>
  <si>
    <r>
      <rPr>
        <sz val="11"/>
        <rFont val="Calibri"/>
        <family val="2"/>
      </rPr>
      <t>Fetes / Bazaars</t>
    </r>
  </si>
  <si>
    <r>
      <rPr>
        <sz val="11"/>
        <rFont val="Calibri"/>
        <family val="2"/>
      </rPr>
      <t>Funeral</t>
    </r>
  </si>
  <si>
    <r>
      <rPr>
        <sz val="11"/>
        <rFont val="Calibri"/>
        <family val="2"/>
      </rPr>
      <t>Kitchen Rental</t>
    </r>
  </si>
  <si>
    <r>
      <rPr>
        <sz val="11"/>
        <rFont val="Calibri"/>
        <family val="2"/>
      </rPr>
      <t>Meetings (Non-Political)</t>
    </r>
  </si>
  <si>
    <r>
      <rPr>
        <sz val="11"/>
        <rFont val="Calibri"/>
        <family val="2"/>
      </rPr>
      <t>Meetings (Political)</t>
    </r>
  </si>
  <si>
    <r>
      <rPr>
        <sz val="11"/>
        <rFont val="Calibri"/>
        <family val="2"/>
      </rPr>
      <t>School Functions</t>
    </r>
  </si>
  <si>
    <r>
      <rPr>
        <sz val="11"/>
        <rFont val="Calibri"/>
        <family val="2"/>
      </rPr>
      <t>Government Departments / Public Entities</t>
    </r>
  </si>
  <si>
    <r>
      <rPr>
        <sz val="11"/>
        <rFont val="Calibri"/>
        <family val="2"/>
      </rPr>
      <t>Service Organisations : Social Clubs / Presentations</t>
    </r>
  </si>
  <si>
    <r>
      <rPr>
        <sz val="11"/>
        <rFont val="Calibri"/>
        <family val="2"/>
      </rPr>
      <t>Special Events (Decorations)</t>
    </r>
  </si>
  <si>
    <r>
      <rPr>
        <sz val="11"/>
        <rFont val="Calibri"/>
        <family val="2"/>
      </rPr>
      <t>Special Events : Anniversaries / Birthdays / Gala Evenings / Kit</t>
    </r>
  </si>
  <si>
    <r>
      <rPr>
        <sz val="11"/>
        <rFont val="Calibri"/>
        <family val="2"/>
      </rPr>
      <t>Sport and Recreation (per day)</t>
    </r>
  </si>
  <si>
    <r>
      <rPr>
        <sz val="11"/>
        <rFont val="Calibri"/>
        <family val="2"/>
      </rPr>
      <t>Welfare organisation per year</t>
    </r>
  </si>
  <si>
    <r>
      <rPr>
        <sz val="11"/>
        <rFont val="Calibri"/>
        <family val="2"/>
      </rPr>
      <t>Burgersdorp Town Hall (Rental)</t>
    </r>
  </si>
  <si>
    <r>
      <rPr>
        <b/>
        <i/>
        <sz val="11"/>
        <color rgb="FFFF0000"/>
        <rFont val="Arial"/>
        <family val="2"/>
      </rPr>
      <t>Missing/  broken items will be deducted from the deposit at actual c</t>
    </r>
  </si>
  <si>
    <r>
      <rPr>
        <sz val="11"/>
        <rFont val="Calibri"/>
        <family val="2"/>
      </rPr>
      <t>LIBRARY</t>
    </r>
  </si>
  <si>
    <r>
      <rPr>
        <sz val="11"/>
        <rFont val="Arial"/>
        <family val="2"/>
      </rPr>
      <t>Fines - per book per day</t>
    </r>
  </si>
  <si>
    <r>
      <rPr>
        <sz val="11"/>
        <rFont val="Arial"/>
        <family val="2"/>
      </rPr>
      <t>3 Months or longer</t>
    </r>
  </si>
  <si>
    <r>
      <rPr>
        <sz val="11"/>
        <rFont val="Arial"/>
        <family val="2"/>
      </rPr>
      <t>Lost Book</t>
    </r>
  </si>
  <si>
    <r>
      <rPr>
        <sz val="11"/>
        <rFont val="Arial"/>
        <family val="2"/>
      </rPr>
      <t>Membershipfees Adults</t>
    </r>
  </si>
  <si>
    <r>
      <rPr>
        <sz val="11"/>
        <rFont val="Arial"/>
        <family val="2"/>
      </rPr>
      <t>Membershipfees Children and older than 60</t>
    </r>
  </si>
  <si>
    <r>
      <rPr>
        <sz val="11"/>
        <rFont val="Arial"/>
        <family val="2"/>
      </rPr>
      <t>Lost Membership Card</t>
    </r>
  </si>
  <si>
    <r>
      <rPr>
        <sz val="11"/>
        <rFont val="Arial"/>
        <family val="2"/>
      </rPr>
      <t>Deposit per book (Visitor)</t>
    </r>
  </si>
  <si>
    <r>
      <rPr>
        <sz val="11"/>
        <rFont val="Arial"/>
        <family val="2"/>
      </rPr>
      <t>Internet Usage Cost per person per hour</t>
    </r>
  </si>
  <si>
    <r>
      <rPr>
        <sz val="11"/>
        <rFont val="Calibri"/>
        <family val="2"/>
      </rPr>
      <t>FREE</t>
    </r>
  </si>
  <si>
    <r>
      <rPr>
        <sz val="11"/>
        <rFont val="Arial"/>
        <family val="2"/>
      </rPr>
      <t>Photostats per folio/page - A4 - Black/White</t>
    </r>
  </si>
  <si>
    <r>
      <rPr>
        <sz val="11"/>
        <rFont val="Arial"/>
        <family val="2"/>
      </rPr>
      <t>Photostats per folio/page - A3 - Black/White</t>
    </r>
  </si>
  <si>
    <r>
      <rPr>
        <sz val="11"/>
        <rFont val="Arial"/>
        <family val="2"/>
      </rPr>
      <t>Photostats per folio/page - A4 - Color</t>
    </r>
  </si>
  <si>
    <r>
      <rPr>
        <sz val="11"/>
        <rFont val="Arial"/>
        <family val="2"/>
      </rPr>
      <t>Photostats per folio/page - A3 - Color</t>
    </r>
  </si>
  <si>
    <r>
      <rPr>
        <u/>
        <sz val="11"/>
        <rFont val="Cambria"/>
        <family val="1"/>
      </rPr>
      <t>TECHNICAL  DEPARTMENT</t>
    </r>
  </si>
  <si>
    <r>
      <rPr>
        <sz val="11"/>
        <rFont val="Arial"/>
        <family val="2"/>
      </rPr>
      <t>Technical Department</t>
    </r>
  </si>
  <si>
    <r>
      <rPr>
        <sz val="11"/>
        <rFont val="Arial"/>
        <family val="2"/>
      </rPr>
      <t>LDV  (without driver) - per kilometer</t>
    </r>
  </si>
  <si>
    <r>
      <rPr>
        <sz val="11"/>
        <rFont val="Arial"/>
        <family val="2"/>
      </rPr>
      <t>Grader - per hour</t>
    </r>
  </si>
  <si>
    <r>
      <rPr>
        <sz val="11"/>
        <rFont val="Arial"/>
        <family val="2"/>
      </rPr>
      <t>Tractor 4 X 2 (without driver) - per hour</t>
    </r>
  </si>
  <si>
    <r>
      <rPr>
        <sz val="11"/>
        <rFont val="Arial"/>
        <family val="2"/>
      </rPr>
      <t>TLB with operator - per hour</t>
    </r>
  </si>
  <si>
    <r>
      <rPr>
        <sz val="11"/>
        <rFont val="Arial"/>
        <family val="2"/>
      </rPr>
      <t>Loader with operator -  per hour</t>
    </r>
  </si>
  <si>
    <r>
      <rPr>
        <sz val="11"/>
        <rFont val="Arial"/>
        <family val="2"/>
      </rPr>
      <t>Water truck with driver  - per hour</t>
    </r>
  </si>
  <si>
    <r>
      <rPr>
        <sz val="11"/>
        <rFont val="Arial"/>
        <family val="2"/>
      </rPr>
      <t>Trailer dumper 5m2 - per hour</t>
    </r>
  </si>
  <si>
    <r>
      <rPr>
        <sz val="11"/>
        <rFont val="Arial"/>
        <family val="2"/>
      </rPr>
      <t>Crane truck (with driver) per hour</t>
    </r>
  </si>
  <si>
    <r>
      <rPr>
        <sz val="11"/>
        <rFont val="Arial"/>
        <family val="2"/>
      </rPr>
      <t>Pedestrian roller (per day) with operator</t>
    </r>
  </si>
  <si>
    <r>
      <rPr>
        <sz val="11"/>
        <rFont val="Arial"/>
        <family val="2"/>
      </rPr>
      <t>Cherry Picker with operator per hour</t>
    </r>
  </si>
  <si>
    <r>
      <rPr>
        <b/>
        <sz val="11"/>
        <rFont val="Arial"/>
        <family val="2"/>
      </rPr>
      <t>PUBLIC WORKS</t>
    </r>
  </si>
  <si>
    <r>
      <rPr>
        <sz val="11"/>
        <rFont val="Calibri"/>
        <family val="2"/>
      </rPr>
      <t>Augmentation Fees</t>
    </r>
  </si>
  <si>
    <r>
      <rPr>
        <sz val="11"/>
        <rFont val="Calibri"/>
        <family val="2"/>
      </rPr>
      <t>Roads and Storm Water</t>
    </r>
  </si>
  <si>
    <r>
      <rPr>
        <b/>
        <sz val="11"/>
        <rFont val="Calibri"/>
        <family val="2"/>
      </rPr>
      <t>ENVIRONMENT HEALTH</t>
    </r>
  </si>
  <si>
    <r>
      <rPr>
        <sz val="11"/>
        <rFont val="Calibri"/>
        <family val="2"/>
      </rPr>
      <t>APPLICATION FEES</t>
    </r>
  </si>
  <si>
    <r>
      <rPr>
        <b/>
        <sz val="11"/>
        <rFont val="Calibri"/>
        <family val="2"/>
      </rPr>
      <t>APPLICATION FEES</t>
    </r>
  </si>
  <si>
    <r>
      <rPr>
        <sz val="11"/>
        <rFont val="Calibri"/>
        <family val="2"/>
      </rPr>
      <t>Business Licence</t>
    </r>
  </si>
  <si>
    <r>
      <rPr>
        <sz val="11"/>
        <rFont val="Calibri"/>
        <family val="2"/>
      </rPr>
      <t>Traditional Slaughtering</t>
    </r>
  </si>
  <si>
    <r>
      <rPr>
        <sz val="11"/>
        <rFont val="Calibri"/>
        <family val="2"/>
      </rPr>
      <t>Exhumations</t>
    </r>
  </si>
  <si>
    <r>
      <rPr>
        <b/>
        <sz val="11"/>
        <rFont val="Calibri"/>
        <family val="2"/>
      </rPr>
      <t>CERTIFICATES</t>
    </r>
  </si>
  <si>
    <r>
      <rPr>
        <sz val="11"/>
        <rFont val="Calibri"/>
        <family val="2"/>
      </rPr>
      <t>Certificate of Acceptability/Competence</t>
    </r>
  </si>
  <si>
    <r>
      <rPr>
        <sz val="11"/>
        <rFont val="Calibri"/>
        <family val="2"/>
      </rPr>
      <t>Condemnation Certificate</t>
    </r>
  </si>
  <si>
    <r>
      <rPr>
        <sz val="11"/>
        <rFont val="Calibri"/>
        <family val="2"/>
      </rPr>
      <t>Health Certificate</t>
    </r>
  </si>
  <si>
    <r>
      <rPr>
        <b/>
        <sz val="11"/>
        <rFont val="Calibri"/>
        <family val="2"/>
      </rPr>
      <t>HAWKERS STANDS PER MONTH</t>
    </r>
  </si>
  <si>
    <r>
      <rPr>
        <sz val="11"/>
        <rFont val="Calibri"/>
        <family val="2"/>
      </rPr>
      <t>Arts &amp; Crafts</t>
    </r>
  </si>
  <si>
    <r>
      <rPr>
        <sz val="11"/>
        <rFont val="Calibri"/>
        <family val="2"/>
      </rPr>
      <t>Fruit &amp; Vegetables</t>
    </r>
  </si>
  <si>
    <r>
      <rPr>
        <sz val="11"/>
        <rFont val="Calibri"/>
        <family val="2"/>
      </rPr>
      <t>Clothing Jewellery, etc</t>
    </r>
  </si>
  <si>
    <r>
      <rPr>
        <sz val="11"/>
        <rFont val="Calibri"/>
        <family val="2"/>
      </rPr>
      <t>2nd Hand goods</t>
    </r>
  </si>
  <si>
    <r>
      <rPr>
        <sz val="11"/>
        <rFont val="Calibri"/>
        <family val="2"/>
      </rPr>
      <t>Food stalls</t>
    </r>
  </si>
  <si>
    <r>
      <rPr>
        <b/>
        <sz val="11"/>
        <rFont val="Calibri"/>
        <family val="2"/>
      </rPr>
      <t>SEASONAL HAWKERS STAND PER DAY</t>
    </r>
  </si>
  <si>
    <r>
      <rPr>
        <b/>
        <sz val="11"/>
        <rFont val="Calibri"/>
        <family val="2"/>
      </rPr>
      <t>ENVIRONMENTAL MANAGEMENT FEE</t>
    </r>
  </si>
  <si>
    <r>
      <rPr>
        <sz val="11"/>
        <rFont val="Calibri"/>
        <family val="2"/>
      </rPr>
      <t>Undeveloped erven</t>
    </r>
  </si>
  <si>
    <r>
      <rPr>
        <b/>
        <sz val="11"/>
        <rFont val="Calibri"/>
        <family val="2"/>
      </rPr>
      <t>FIRE FIGHTING SERVICES</t>
    </r>
  </si>
  <si>
    <r>
      <rPr>
        <b/>
        <sz val="11"/>
        <rFont val="Calibri"/>
        <family val="2"/>
      </rPr>
      <t>NATURE CONSERVATION</t>
    </r>
  </si>
  <si>
    <r>
      <rPr>
        <sz val="11"/>
        <rFont val="Calibri"/>
        <family val="2"/>
      </rPr>
      <t>Camping (Max 6 persons p/day)</t>
    </r>
  </si>
  <si>
    <r>
      <rPr>
        <sz val="11"/>
        <rFont val="Calibri"/>
        <family val="2"/>
      </rPr>
      <t>Extra per person per day</t>
    </r>
  </si>
  <si>
    <r>
      <rPr>
        <b/>
        <sz val="11"/>
        <rFont val="Calibri"/>
        <family val="2"/>
      </rPr>
      <t>Day visitor: Once off entrance fee</t>
    </r>
  </si>
  <si>
    <r>
      <rPr>
        <b/>
        <sz val="11"/>
        <rFont val="Calibri"/>
        <family val="2"/>
      </rPr>
      <t>Maintenance of Open Spaces(private properties)</t>
    </r>
  </si>
  <si>
    <r>
      <rPr>
        <sz val="11"/>
        <rFont val="Calibri"/>
        <family val="2"/>
      </rPr>
      <t>Cleaning of plots : Grass only (per m²)</t>
    </r>
  </si>
  <si>
    <r>
      <rPr>
        <sz val="11"/>
        <rFont val="Calibri"/>
        <family val="2"/>
      </rPr>
      <t>Lightly overgrown (per m²)</t>
    </r>
  </si>
  <si>
    <r>
      <rPr>
        <sz val="11"/>
        <rFont val="Calibri"/>
        <family val="2"/>
      </rPr>
      <t>Medium overgrown (per m²)</t>
    </r>
  </si>
  <si>
    <r>
      <rPr>
        <sz val="11"/>
        <rFont val="Calibri"/>
        <family val="2"/>
      </rPr>
      <t>Heavily overgrown (per m²)</t>
    </r>
  </si>
  <si>
    <r>
      <rPr>
        <sz val="11"/>
        <rFont val="Calibri"/>
        <family val="2"/>
      </rPr>
      <t>Removal of branches &amp; rubble per load not greater than 9 cub</t>
    </r>
  </si>
  <si>
    <t>WALTER SISULU LOCAL MUNICIPALITY
2024-2025 TARIFF LIST</t>
  </si>
  <si>
    <t>2023-2024 VAT INCLUSIVE</t>
  </si>
  <si>
    <t>2024-2025 VAT INCLUSIVE</t>
  </si>
  <si>
    <t>1:1</t>
  </si>
  <si>
    <t>1:2</t>
  </si>
  <si>
    <t>1:2.5</t>
  </si>
  <si>
    <t>1:0.25</t>
  </si>
  <si>
    <t>Free 50kwH electricity
units to indigent households</t>
  </si>
  <si>
    <t>Equal two consumption</t>
  </si>
  <si>
    <t>PROPERTY RATES</t>
  </si>
  <si>
    <r>
      <rPr>
        <b/>
        <sz val="11"/>
        <rFont val="Arial Black"/>
        <family val="2"/>
      </rPr>
      <t>-
-
-
ELECTRICITY  (EXCLUDING  BASIC  AND  USAGE  CHARGES-                                       -
-</t>
    </r>
  </si>
  <si>
    <r>
      <rPr>
        <sz val="12"/>
        <rFont val="Arial"/>
        <family val="2"/>
      </rPr>
      <t xml:space="preserve">Residential owners whose property values does not exceed R 31 000 after the first R </t>
    </r>
    <r>
      <rPr>
        <b/>
        <sz val="12"/>
        <rFont val="Arial"/>
        <family val="2"/>
      </rPr>
      <t xml:space="preserve">15 000 </t>
    </r>
    <r>
      <rPr>
        <sz val="12"/>
        <rFont val="Arial"/>
        <family val="2"/>
      </rPr>
      <t xml:space="preserve">exclusion in  terms  of  Section  17  of  the  Act,  are  exempted from  paying rates. Approved indigents will be fully
subsidised on property rates.
</t>
    </r>
    <r>
      <rPr>
        <sz val="11"/>
        <rFont val="Calibri"/>
        <family val="2"/>
      </rPr>
      <t xml:space="preserve">-
</t>
    </r>
    <r>
      <rPr>
        <sz val="12"/>
        <rFont val="Arial"/>
        <family val="2"/>
      </rPr>
      <t xml:space="preserve">Owners dependent on pension or social grant for their livelihood and whose property value does not exceed R 31 000 after the R 15 000 exclusion in terms of Section 17 of the Act, are exempted from paying rates     </t>
    </r>
  </si>
  <si>
    <t xml:space="preserve">CEMETRIES                                                                                                                  </t>
  </si>
  <si>
    <t xml:space="preserve">                                                                                                          
SUNDRIES                                                                                                                                                                         </t>
  </si>
  <si>
    <t xml:space="preserve">
BUILDING  PLAN  FEES                                                                                                                                           </t>
  </si>
  <si>
    <t>8 33,49</t>
  </si>
  <si>
    <r>
      <rPr>
        <b/>
        <sz val="11"/>
        <rFont val="Calibri"/>
        <family val="2"/>
      </rPr>
      <t xml:space="preserve">-
BUILDING PLAN FEES                        </t>
    </r>
    <r>
      <rPr>
        <b/>
        <sz val="11"/>
        <rFont val="Arial"/>
        <family val="2"/>
      </rPr>
      <t xml:space="preserve">Minimum plan approval fee (R 304.90VAT B38 Exclusive)                                                                    </t>
    </r>
    <r>
      <rPr>
        <b/>
        <sz val="11"/>
        <rFont val="Calibri"/>
        <family val="2"/>
      </rPr>
      <t xml:space="preserve">-
-
-
</t>
    </r>
    <r>
      <rPr>
        <b/>
        <u/>
        <sz val="11"/>
        <rFont val="Cambria"/>
        <family val="1"/>
      </rPr>
      <t>TOWN  PLANNING</t>
    </r>
    <r>
      <rPr>
        <b/>
        <sz val="11"/>
        <rFont val="Cambria"/>
        <family val="1"/>
      </rPr>
      <t xml:space="preserve">                                                                                                                                                         </t>
    </r>
    <r>
      <rPr>
        <b/>
        <sz val="11"/>
        <rFont val="Calibri"/>
        <family val="2"/>
      </rPr>
      <t>-</t>
    </r>
  </si>
  <si>
    <t>POUND  FEES</t>
  </si>
  <si>
    <t>MUNICIPAL  PROPERTIES  &amp;  BUILDINGS</t>
  </si>
  <si>
    <r>
      <rPr>
        <b/>
        <u/>
        <sz val="14"/>
        <rFont val="Cambria"/>
        <family val="1"/>
      </rPr>
      <t>RESORTS  AND  PARKS</t>
    </r>
  </si>
  <si>
    <t>LIBRARIES</t>
  </si>
  <si>
    <t>WALTER SISULU  AREA OF SUPPLY</t>
  </si>
  <si>
    <t>DOMESTIC TARIFFS</t>
  </si>
  <si>
    <t>2023/2024</t>
  </si>
  <si>
    <t>DOMESTIC PREPAID</t>
  </si>
  <si>
    <t>NERSA APPROVED c/Kwh</t>
  </si>
  <si>
    <t>Proposed Tariff Nersa Guideline</t>
  </si>
  <si>
    <t xml:space="preserve">    Percentage Increase/Decrease</t>
  </si>
  <si>
    <t>Summer</t>
  </si>
  <si>
    <t xml:space="preserve">Winter </t>
  </si>
  <si>
    <t>c/kWh</t>
  </si>
  <si>
    <t>Block 1(0 - 50kWh)</t>
  </si>
  <si>
    <t>Block 2(51 - 350kWh)</t>
  </si>
  <si>
    <t>Block 3(351 - 600kWh)</t>
  </si>
  <si>
    <t>Block 4( &gt; 600kWh)</t>
  </si>
  <si>
    <t>Basic Charge(R/Month)</t>
  </si>
  <si>
    <t>DOMESTIC CONVENTIONAL</t>
  </si>
  <si>
    <t>NERSA APPROVED  c/Kwh</t>
  </si>
  <si>
    <t xml:space="preserve">DOMESTIC INDIGENT </t>
  </si>
  <si>
    <t>PREPAID</t>
  </si>
  <si>
    <t>Clock 1(0 - 50kWh)</t>
  </si>
  <si>
    <t>Clock 2(51 - 350kWh)</t>
  </si>
  <si>
    <t>Clock 3(351 - 600kWh)</t>
  </si>
  <si>
    <t>Clock 4( &gt; 600kWh)</t>
  </si>
  <si>
    <t>Casic Charge(R/Month)</t>
  </si>
  <si>
    <t>CONVENTIONAL</t>
  </si>
  <si>
    <t>COMMECIAL SMALL BUSINESS PREPAID</t>
  </si>
  <si>
    <t>Low Season</t>
  </si>
  <si>
    <t>High season</t>
  </si>
  <si>
    <t>Energy  Charge(R/Month)</t>
  </si>
  <si>
    <t>Industrial Tariffs</t>
  </si>
  <si>
    <t xml:space="preserve">NERSA APPROVED </t>
  </si>
  <si>
    <t>Bulk Consumers &gt; 400v</t>
  </si>
  <si>
    <t>Energy Charge</t>
  </si>
  <si>
    <t>Demand Charge</t>
  </si>
  <si>
    <t>Bulk Consumers &lt; 400v</t>
  </si>
  <si>
    <t>R1494.03/month</t>
  </si>
  <si>
    <t>2024/2025</t>
  </si>
  <si>
    <t>137,53c/kWh</t>
  </si>
  <si>
    <t>139,24c/kWh</t>
  </si>
  <si>
    <t>R1735,37/month</t>
  </si>
  <si>
    <t>R1751,77/month</t>
  </si>
  <si>
    <t>R379,94/kVA</t>
  </si>
  <si>
    <t>R383,44 /kVA</t>
  </si>
  <si>
    <t>155,00c/kWh</t>
  </si>
  <si>
    <t>R428,19/Kva</t>
  </si>
  <si>
    <t>R1955,76/month</t>
  </si>
  <si>
    <t>156,92c/kW</t>
  </si>
  <si>
    <t>R432,14/kVA</t>
  </si>
  <si>
    <t>R1974,24/month</t>
  </si>
  <si>
    <t>133.74c/kWh</t>
  </si>
  <si>
    <t>135,17c/kWh</t>
  </si>
  <si>
    <t>R378.50/kVa</t>
  </si>
  <si>
    <t>R398,03/kVA</t>
  </si>
  <si>
    <t>R1509.75/month</t>
  </si>
  <si>
    <t>150,72c/kWh</t>
  </si>
  <si>
    <t>R426,57/kVa</t>
  </si>
  <si>
    <t>R1683,77/month</t>
  </si>
  <si>
    <t>152,34c/kWh</t>
  </si>
  <si>
    <t>R448,58/kVA</t>
  </si>
  <si>
    <t>R1701,49/month</t>
  </si>
  <si>
    <t>WALTER SISULU LOCAL MUNICIPALITY ELECTRICITY TARIFF APPLICATION 20242025</t>
  </si>
  <si>
    <t>REFUSE REMOVAL                                                                                                        0.053                                            0.049</t>
  </si>
  <si>
    <t>Proposed tariffs 2024-2025</t>
  </si>
  <si>
    <t>Rates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</si>
</sst>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00000"/>
    <numFmt numFmtId="165" formatCode="0.0%"/>
    <numFmt numFmtId="166" formatCode="[$R-1C09]\ #,##0.00"/>
    <numFmt numFmtId="167" formatCode="&quot;R&quot;\ #,##0.00"/>
    <numFmt numFmtId="168" formatCode="_-* #,##0.000000000_-;\-* #,##0.000000000_-;_-* &quot;-&quot;??_-;_-@_-"/>
  </numFmts>
  <fonts count="46" x14ac:knownFonts="1">
    <font>
      <sz val="10"/>
      <color rgb="FF000000"/>
      <name val="Times New Roman"/>
      <charset val="204"/>
    </font>
    <font>
      <b/>
      <sz val="11"/>
      <name val="Calibri"/>
    </font>
    <font>
      <sz val="11"/>
      <name val="Calibri"/>
    </font>
    <font>
      <sz val="11"/>
      <color rgb="FF000000"/>
      <name val="Calibri"/>
      <family val="2"/>
    </font>
    <font>
      <sz val="11"/>
      <name val="Arial"/>
    </font>
    <font>
      <b/>
      <sz val="11"/>
      <name val="Arial"/>
    </font>
    <font>
      <sz val="11"/>
      <name val="Cambria"/>
    </font>
    <font>
      <b/>
      <sz val="10"/>
      <name val="Arial"/>
    </font>
    <font>
      <sz val="10"/>
      <name val="Arial"/>
    </font>
    <font>
      <b/>
      <i/>
      <sz val="11"/>
      <name val="Arial"/>
    </font>
    <font>
      <b/>
      <sz val="16"/>
      <name val="Calibri"/>
    </font>
    <font>
      <b/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Arial"/>
      <family val="2"/>
    </font>
    <font>
      <u/>
      <sz val="11"/>
      <name val="Cambria"/>
      <family val="1"/>
    </font>
    <font>
      <sz val="11"/>
      <name val="Cambria"/>
      <family val="1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i/>
      <sz val="11"/>
      <color rgb="FFFF0000"/>
      <name val="Arial"/>
      <family val="2"/>
    </font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b/>
      <sz val="11"/>
      <name val="Cambria"/>
      <family val="1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b/>
      <u/>
      <sz val="11"/>
      <name val="Cambria"/>
      <family val="1"/>
    </font>
    <font>
      <b/>
      <sz val="10"/>
      <color rgb="FF000000"/>
      <name val="Arial Black"/>
      <family val="2"/>
    </font>
    <font>
      <b/>
      <sz val="11"/>
      <name val="Arial Black"/>
      <family val="2"/>
    </font>
    <font>
      <sz val="12"/>
      <name val="Arial Black"/>
      <family val="2"/>
    </font>
    <font>
      <b/>
      <sz val="12"/>
      <color rgb="FF000000"/>
      <name val="Arial Black"/>
      <family val="2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4"/>
      <name val="Cambria"/>
      <family val="1"/>
    </font>
    <font>
      <b/>
      <u/>
      <sz val="14"/>
      <name val="Cambria"/>
      <family val="1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9D08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A9D08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94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2" fillId="0" borderId="4" xfId="0" applyFont="1" applyBorder="1" applyAlignment="1">
      <alignment horizontal="left" vertical="top" wrapText="1"/>
    </xf>
    <xf numFmtId="2" fontId="3" fillId="0" borderId="4" xfId="0" applyNumberFormat="1" applyFont="1" applyBorder="1" applyAlignment="1">
      <alignment horizontal="right" vertical="top" shrinkToFit="1"/>
    </xf>
    <xf numFmtId="0" fontId="0" fillId="0" borderId="4" xfId="0" applyBorder="1" applyAlignment="1">
      <alignment horizontal="left" wrapText="1"/>
    </xf>
    <xf numFmtId="0" fontId="2" fillId="0" borderId="4" xfId="0" applyFont="1" applyBorder="1" applyAlignment="1">
      <alignment horizontal="right" vertical="top" wrapText="1" indent="2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 vertical="top" wrapText="1"/>
    </xf>
    <xf numFmtId="0" fontId="0" fillId="0" borderId="7" xfId="0" applyBorder="1" applyAlignment="1">
      <alignment horizontal="left" wrapText="1"/>
    </xf>
    <xf numFmtId="0" fontId="4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 indent="2"/>
    </xf>
    <xf numFmtId="0" fontId="2" fillId="0" borderId="4" xfId="0" applyFont="1" applyBorder="1" applyAlignment="1">
      <alignment horizontal="left" vertical="top" wrapText="1" indent="4"/>
    </xf>
    <xf numFmtId="0" fontId="7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 indent="1"/>
    </xf>
    <xf numFmtId="0" fontId="4" fillId="0" borderId="4" xfId="0" applyFont="1" applyBorder="1" applyAlignment="1">
      <alignment horizontal="left" vertical="top" wrapText="1" indent="2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 indent="5"/>
    </xf>
    <xf numFmtId="0" fontId="8" fillId="0" borderId="4" xfId="0" applyFont="1" applyBorder="1" applyAlignment="1">
      <alignment horizontal="left" vertical="top" wrapText="1" indent="8"/>
    </xf>
    <xf numFmtId="0" fontId="5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4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wrapText="1"/>
    </xf>
    <xf numFmtId="0" fontId="10" fillId="0" borderId="0" xfId="0" applyFont="1" applyAlignment="1">
      <alignment horizontal="left" vertical="top" wrapText="1" indent="21"/>
    </xf>
    <xf numFmtId="0" fontId="10" fillId="0" borderId="0" xfId="0" applyFont="1" applyAlignment="1">
      <alignment horizontal="left" vertical="top" wrapText="1"/>
    </xf>
    <xf numFmtId="0" fontId="0" fillId="0" borderId="5" xfId="0" applyBorder="1" applyAlignment="1">
      <alignment horizontal="left" wrapText="1"/>
    </xf>
    <xf numFmtId="0" fontId="12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 wrapText="1" indent="2"/>
    </xf>
    <xf numFmtId="43" fontId="32" fillId="0" borderId="0" xfId="1" applyFont="1" applyFill="1" applyBorder="1" applyAlignment="1">
      <alignment horizontal="left" vertical="top" wrapText="1"/>
    </xf>
    <xf numFmtId="43" fontId="32" fillId="0" borderId="0" xfId="1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right" vertical="top" shrinkToFit="1"/>
    </xf>
    <xf numFmtId="4" fontId="2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 indent="2"/>
    </xf>
    <xf numFmtId="43" fontId="30" fillId="2" borderId="15" xfId="1" applyFont="1" applyFill="1" applyBorder="1" applyAlignment="1">
      <alignment horizontal="left" vertical="top" wrapText="1"/>
    </xf>
    <xf numFmtId="43" fontId="32" fillId="0" borderId="15" xfId="1" applyFont="1" applyFill="1" applyBorder="1" applyAlignment="1">
      <alignment horizontal="left" wrapText="1"/>
    </xf>
    <xf numFmtId="0" fontId="2" fillId="0" borderId="15" xfId="0" applyFont="1" applyBorder="1" applyAlignment="1">
      <alignment horizontal="right" vertical="top" wrapText="1"/>
    </xf>
    <xf numFmtId="2" fontId="3" fillId="0" borderId="5" xfId="0" applyNumberFormat="1" applyFont="1" applyBorder="1" applyAlignment="1">
      <alignment horizontal="right" vertical="center" shrinkToFit="1"/>
    </xf>
    <xf numFmtId="0" fontId="2" fillId="0" borderId="5" xfId="0" applyFont="1" applyBorder="1" applyAlignment="1">
      <alignment horizontal="right" vertical="top" wrapText="1"/>
    </xf>
    <xf numFmtId="0" fontId="12" fillId="2" borderId="4" xfId="0" applyFont="1" applyFill="1" applyBorder="1" applyAlignment="1">
      <alignment horizontal="left" vertical="top" wrapText="1"/>
    </xf>
    <xf numFmtId="0" fontId="33" fillId="0" borderId="0" xfId="0" applyFont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right" wrapText="1" indent="2"/>
    </xf>
    <xf numFmtId="4" fontId="13" fillId="0" borderId="5" xfId="0" applyNumberFormat="1" applyFont="1" applyBorder="1" applyAlignment="1">
      <alignment horizontal="right" vertical="top" wrapText="1"/>
    </xf>
    <xf numFmtId="0" fontId="12" fillId="2" borderId="15" xfId="0" applyFont="1" applyFill="1" applyBorder="1" applyAlignment="1">
      <alignment horizontal="left" vertical="top" wrapText="1"/>
    </xf>
    <xf numFmtId="0" fontId="40" fillId="2" borderId="15" xfId="0" applyFont="1" applyFill="1" applyBorder="1" applyAlignment="1">
      <alignment horizontal="left" vertical="top" wrapText="1"/>
    </xf>
    <xf numFmtId="0" fontId="29" fillId="0" borderId="15" xfId="0" applyFont="1" applyBorder="1" applyAlignment="1">
      <alignment horizontal="left" wrapText="1"/>
    </xf>
    <xf numFmtId="43" fontId="29" fillId="0" borderId="15" xfId="1" applyFont="1" applyFill="1" applyBorder="1" applyAlignment="1">
      <alignment horizontal="left" wrapText="1"/>
    </xf>
    <xf numFmtId="0" fontId="2" fillId="0" borderId="5" xfId="0" applyFont="1" applyBorder="1" applyAlignment="1">
      <alignment horizontal="right" vertical="center" wrapText="1" indent="2"/>
    </xf>
    <xf numFmtId="0" fontId="13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left" vertical="top" wrapText="1"/>
    </xf>
    <xf numFmtId="43" fontId="32" fillId="0" borderId="15" xfId="1" applyFont="1" applyFill="1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2" fillId="2" borderId="9" xfId="0" applyFont="1" applyFill="1" applyBorder="1" applyAlignment="1">
      <alignment horizontal="left" vertical="top" wrapText="1"/>
    </xf>
    <xf numFmtId="43" fontId="32" fillId="0" borderId="15" xfId="1" applyFont="1" applyFill="1" applyBorder="1" applyAlignment="1">
      <alignment horizontal="right" vertical="top"/>
    </xf>
    <xf numFmtId="0" fontId="2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right" vertical="top" wrapText="1" indent="2"/>
    </xf>
    <xf numFmtId="0" fontId="2" fillId="0" borderId="5" xfId="0" applyFont="1" applyBorder="1" applyAlignment="1">
      <alignment horizontal="center" wrapText="1"/>
    </xf>
    <xf numFmtId="0" fontId="44" fillId="0" borderId="0" xfId="0" applyFont="1"/>
    <xf numFmtId="0" fontId="45" fillId="0" borderId="0" xfId="0" applyFont="1"/>
    <xf numFmtId="0" fontId="0" fillId="0" borderId="0" xfId="0"/>
    <xf numFmtId="0" fontId="45" fillId="0" borderId="15" xfId="0" applyFont="1" applyBorder="1"/>
    <xf numFmtId="0" fontId="45" fillId="3" borderId="15" xfId="0" applyFont="1" applyFill="1" applyBorder="1"/>
    <xf numFmtId="0" fontId="44" fillId="0" borderId="15" xfId="0" applyFont="1" applyBorder="1" applyAlignment="1">
      <alignment wrapText="1"/>
    </xf>
    <xf numFmtId="0" fontId="44" fillId="0" borderId="15" xfId="0" applyFont="1" applyBorder="1"/>
    <xf numFmtId="0" fontId="44" fillId="3" borderId="15" xfId="0" applyFont="1" applyFill="1" applyBorder="1" applyAlignment="1">
      <alignment wrapText="1"/>
    </xf>
    <xf numFmtId="0" fontId="44" fillId="0" borderId="15" xfId="0" applyFont="1" applyBorder="1" applyAlignment="1">
      <alignment horizontal="center" wrapText="1"/>
    </xf>
    <xf numFmtId="0" fontId="44" fillId="0" borderId="15" xfId="0" applyFont="1" applyBorder="1" applyAlignment="1">
      <alignment horizontal="center"/>
    </xf>
    <xf numFmtId="0" fontId="44" fillId="3" borderId="15" xfId="0" applyFont="1" applyFill="1" applyBorder="1" applyAlignment="1">
      <alignment horizontal="center" wrapText="1"/>
    </xf>
    <xf numFmtId="0" fontId="27" fillId="3" borderId="15" xfId="0" applyFont="1" applyFill="1" applyBorder="1" applyAlignment="1">
      <alignment horizontal="center"/>
    </xf>
    <xf numFmtId="0" fontId="0" fillId="0" borderId="15" xfId="0" applyBorder="1"/>
    <xf numFmtId="0" fontId="27" fillId="0" borderId="15" xfId="0" applyFont="1" applyBorder="1" applyAlignment="1">
      <alignment horizontal="center"/>
    </xf>
    <xf numFmtId="10" fontId="44" fillId="3" borderId="15" xfId="0" applyNumberFormat="1" applyFont="1" applyFill="1" applyBorder="1" applyAlignment="1">
      <alignment horizontal="center"/>
    </xf>
    <xf numFmtId="10" fontId="44" fillId="0" borderId="15" xfId="0" applyNumberFormat="1" applyFont="1" applyBorder="1" applyAlignment="1">
      <alignment horizontal="center"/>
    </xf>
    <xf numFmtId="9" fontId="44" fillId="0" borderId="15" xfId="0" applyNumberFormat="1" applyFont="1" applyBorder="1" applyAlignment="1">
      <alignment horizontal="center"/>
    </xf>
    <xf numFmtId="2" fontId="44" fillId="3" borderId="15" xfId="0" applyNumberFormat="1" applyFont="1" applyFill="1" applyBorder="1" applyAlignment="1">
      <alignment horizontal="center"/>
    </xf>
    <xf numFmtId="0" fontId="44" fillId="4" borderId="15" xfId="0" applyFont="1" applyFill="1" applyBorder="1"/>
    <xf numFmtId="4" fontId="44" fillId="4" borderId="15" xfId="0" applyNumberFormat="1" applyFont="1" applyFill="1" applyBorder="1" applyAlignment="1">
      <alignment horizontal="center"/>
    </xf>
    <xf numFmtId="2" fontId="44" fillId="4" borderId="15" xfId="0" applyNumberFormat="1" applyFont="1" applyFill="1" applyBorder="1" applyAlignment="1">
      <alignment horizontal="center"/>
    </xf>
    <xf numFmtId="0" fontId="45" fillId="0" borderId="19" xfId="0" applyFont="1" applyBorder="1"/>
    <xf numFmtId="0" fontId="44" fillId="0" borderId="17" xfId="0" applyFont="1" applyBorder="1" applyAlignment="1">
      <alignment wrapText="1"/>
    </xf>
    <xf numFmtId="0" fontId="45" fillId="0" borderId="20" xfId="0" applyFont="1" applyBorder="1"/>
    <xf numFmtId="0" fontId="44" fillId="0" borderId="17" xfId="0" applyFont="1" applyBorder="1" applyAlignment="1">
      <alignment horizontal="center" wrapText="1"/>
    </xf>
    <xf numFmtId="0" fontId="44" fillId="0" borderId="20" xfId="0" applyFont="1" applyBorder="1"/>
    <xf numFmtId="0" fontId="44" fillId="3" borderId="0" xfId="0" applyFont="1" applyFill="1"/>
    <xf numFmtId="4" fontId="44" fillId="3" borderId="0" xfId="0" applyNumberFormat="1" applyFont="1" applyFill="1" applyAlignment="1">
      <alignment horizontal="center"/>
    </xf>
    <xf numFmtId="2" fontId="44" fillId="0" borderId="0" xfId="0" applyNumberFormat="1" applyFont="1" applyAlignment="1">
      <alignment horizontal="center"/>
    </xf>
    <xf numFmtId="165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0" fontId="0" fillId="0" borderId="15" xfId="0" applyBorder="1" applyAlignment="1">
      <alignment horizontal="center"/>
    </xf>
    <xf numFmtId="0" fontId="44" fillId="0" borderId="16" xfId="0" applyFont="1" applyBorder="1"/>
    <xf numFmtId="0" fontId="0" fillId="0" borderId="21" xfId="0" applyBorder="1"/>
    <xf numFmtId="4" fontId="44" fillId="0" borderId="21" xfId="0" applyNumberFormat="1" applyFont="1" applyBorder="1" applyAlignment="1">
      <alignment horizontal="center"/>
    </xf>
    <xf numFmtId="167" fontId="44" fillId="0" borderId="0" xfId="0" applyNumberFormat="1" applyFont="1" applyAlignment="1">
      <alignment horizontal="center"/>
    </xf>
    <xf numFmtId="4" fontId="44" fillId="0" borderId="19" xfId="0" applyNumberFormat="1" applyFont="1" applyBorder="1" applyAlignment="1">
      <alignment horizontal="center"/>
    </xf>
    <xf numFmtId="10" fontId="44" fillId="0" borderId="0" xfId="0" applyNumberFormat="1" applyFont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4" fillId="3" borderId="0" xfId="0" applyFont="1" applyFill="1" applyAlignment="1">
      <alignment wrapText="1"/>
    </xf>
    <xf numFmtId="0" fontId="44" fillId="3" borderId="0" xfId="0" applyFont="1" applyFill="1" applyAlignment="1">
      <alignment horizontal="center" wrapText="1"/>
    </xf>
    <xf numFmtId="0" fontId="27" fillId="3" borderId="0" xfId="0" applyFont="1" applyFill="1" applyAlignment="1">
      <alignment horizontal="center"/>
    </xf>
    <xf numFmtId="43" fontId="44" fillId="4" borderId="15" xfId="0" applyNumberFormat="1" applyFont="1" applyFill="1" applyBorder="1" applyAlignment="1">
      <alignment horizontal="right" vertical="top"/>
    </xf>
    <xf numFmtId="4" fontId="44" fillId="4" borderId="15" xfId="0" applyNumberFormat="1" applyFont="1" applyFill="1" applyBorder="1" applyAlignment="1">
      <alignment horizontal="left"/>
    </xf>
    <xf numFmtId="4" fontId="44" fillId="5" borderId="15" xfId="0" applyNumberFormat="1" applyFont="1" applyFill="1" applyBorder="1" applyAlignment="1">
      <alignment horizontal="left"/>
    </xf>
    <xf numFmtId="43" fontId="44" fillId="5" borderId="15" xfId="1" applyFont="1" applyFill="1" applyBorder="1" applyAlignment="1">
      <alignment horizontal="center"/>
    </xf>
    <xf numFmtId="2" fontId="44" fillId="5" borderId="15" xfId="0" applyNumberFormat="1" applyFont="1" applyFill="1" applyBorder="1" applyAlignment="1">
      <alignment horizontal="center"/>
    </xf>
    <xf numFmtId="0" fontId="44" fillId="5" borderId="15" xfId="0" applyFont="1" applyFill="1" applyBorder="1" applyAlignment="1">
      <alignment horizontal="center"/>
    </xf>
    <xf numFmtId="4" fontId="44" fillId="5" borderId="15" xfId="0" applyNumberFormat="1" applyFont="1" applyFill="1" applyBorder="1" applyAlignment="1">
      <alignment horizontal="center"/>
    </xf>
    <xf numFmtId="166" fontId="44" fillId="5" borderId="15" xfId="0" applyNumberFormat="1" applyFont="1" applyFill="1" applyBorder="1" applyAlignment="1">
      <alignment horizontal="left"/>
    </xf>
    <xf numFmtId="43" fontId="30" fillId="2" borderId="8" xfId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right" vertical="center" wrapText="1"/>
    </xf>
    <xf numFmtId="43" fontId="32" fillId="0" borderId="15" xfId="1" applyFont="1" applyFill="1" applyBorder="1" applyAlignment="1">
      <alignment horizontal="right" wrapText="1"/>
    </xf>
    <xf numFmtId="0" fontId="13" fillId="0" borderId="15" xfId="0" applyFont="1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43" fontId="32" fillId="0" borderId="15" xfId="1" applyFont="1" applyFill="1" applyBorder="1" applyAlignment="1">
      <alignment horizontal="right" vertical="center" wrapText="1"/>
    </xf>
    <xf numFmtId="43" fontId="32" fillId="0" borderId="15" xfId="1" applyFont="1" applyFill="1" applyBorder="1" applyAlignment="1">
      <alignment horizontal="right" vertical="top" wrapText="1"/>
    </xf>
    <xf numFmtId="164" fontId="3" fillId="0" borderId="5" xfId="0" applyNumberFormat="1" applyFont="1" applyBorder="1" applyAlignment="1">
      <alignment horizontal="right" vertical="top" shrinkToFit="1"/>
    </xf>
    <xf numFmtId="164" fontId="3" fillId="0" borderId="5" xfId="0" applyNumberFormat="1" applyFont="1" applyBorder="1" applyAlignment="1">
      <alignment horizontal="right" vertical="center" shrinkToFit="1"/>
    </xf>
    <xf numFmtId="43" fontId="32" fillId="0" borderId="15" xfId="1" applyFont="1" applyFill="1" applyBorder="1" applyAlignment="1">
      <alignment horizontal="left"/>
    </xf>
    <xf numFmtId="43" fontId="30" fillId="2" borderId="15" xfId="1" applyFont="1" applyFill="1" applyBorder="1" applyAlignment="1">
      <alignment horizontal="left" vertical="top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6" borderId="4" xfId="0" applyFont="1" applyFill="1" applyBorder="1" applyAlignment="1">
      <alignment horizontal="left" vertical="top" wrapText="1"/>
    </xf>
    <xf numFmtId="0" fontId="2" fillId="6" borderId="5" xfId="0" applyFont="1" applyFill="1" applyBorder="1" applyAlignment="1">
      <alignment horizontal="right" vertical="top" wrapText="1" indent="2"/>
    </xf>
    <xf numFmtId="43" fontId="32" fillId="6" borderId="15" xfId="1" applyFont="1" applyFill="1" applyBorder="1" applyAlignment="1">
      <alignment horizontal="right" vertical="top"/>
    </xf>
    <xf numFmtId="0" fontId="0" fillId="0" borderId="0" xfId="0" applyAlignment="1">
      <alignment horizontal="left" wrapText="1"/>
    </xf>
    <xf numFmtId="0" fontId="35" fillId="0" borderId="0" xfId="0" applyFont="1" applyAlignment="1">
      <alignment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 indent="21"/>
    </xf>
    <xf numFmtId="0" fontId="0" fillId="0" borderId="0" xfId="0" applyAlignment="1">
      <alignment horizontal="left" vertical="top" wrapText="1" indent="21"/>
    </xf>
    <xf numFmtId="0" fontId="36" fillId="0" borderId="0" xfId="0" applyFont="1" applyAlignment="1">
      <alignment horizontal="left" vertical="top" wrapText="1" indent="21"/>
    </xf>
    <xf numFmtId="0" fontId="35" fillId="0" borderId="0" xfId="0" applyFont="1" applyAlignment="1">
      <alignment horizontal="left" vertical="top" wrapText="1" indent="2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1" fillId="0" borderId="0" xfId="0" applyFont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 indent="21"/>
    </xf>
    <xf numFmtId="0" fontId="28" fillId="0" borderId="0" xfId="0" applyFont="1" applyAlignment="1">
      <alignment horizontal="left" vertical="top" wrapText="1" indent="21"/>
    </xf>
    <xf numFmtId="0" fontId="41" fillId="0" borderId="0" xfId="0" applyFont="1" applyAlignment="1">
      <alignment wrapText="1"/>
    </xf>
    <xf numFmtId="0" fontId="41" fillId="0" borderId="12" xfId="0" applyFont="1" applyBorder="1" applyAlignment="1">
      <alignment wrapText="1"/>
    </xf>
    <xf numFmtId="0" fontId="38" fillId="0" borderId="5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38" fillId="0" borderId="6" xfId="0" applyFont="1" applyBorder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left" vertical="top" wrapText="1"/>
    </xf>
    <xf numFmtId="1" fontId="3" fillId="0" borderId="8" xfId="0" applyNumberFormat="1" applyFont="1" applyBorder="1" applyAlignment="1">
      <alignment horizontal="center" vertical="top" shrinkToFit="1"/>
    </xf>
    <xf numFmtId="1" fontId="3" fillId="0" borderId="0" xfId="0" applyNumberFormat="1" applyFont="1" applyAlignment="1">
      <alignment horizontal="center" vertical="top" shrinkToFit="1"/>
    </xf>
    <xf numFmtId="1" fontId="3" fillId="0" borderId="22" xfId="0" applyNumberFormat="1" applyFont="1" applyBorder="1" applyAlignment="1">
      <alignment horizontal="center" vertical="top" shrinkToFit="1"/>
    </xf>
    <xf numFmtId="0" fontId="2" fillId="0" borderId="9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 indent="26"/>
    </xf>
    <xf numFmtId="0" fontId="0" fillId="0" borderId="1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4" fillId="0" borderId="19" xfId="0" applyFont="1" applyBorder="1" applyAlignment="1">
      <alignment horizontal="left"/>
    </xf>
    <xf numFmtId="0" fontId="44" fillId="0" borderId="20" xfId="0" applyFont="1" applyBorder="1" applyAlignment="1">
      <alignment horizontal="left"/>
    </xf>
    <xf numFmtId="168" fontId="31" fillId="0" borderId="15" xfId="1" applyNumberFormat="1" applyFont="1" applyFill="1" applyBorder="1" applyAlignment="1">
      <alignment horizontal="center" vertical="top" wrapText="1"/>
    </xf>
    <xf numFmtId="43" fontId="31" fillId="0" borderId="15" xfId="1" applyFont="1" applyFill="1" applyBorder="1" applyAlignment="1">
      <alignment horizontal="center" vertical="top" wrapText="1"/>
    </xf>
    <xf numFmtId="168" fontId="31" fillId="0" borderId="15" xfId="1" applyNumberFormat="1" applyFont="1" applyFill="1" applyBorder="1" applyAlignment="1">
      <alignment horizontal="center" vertical="center" wrapText="1"/>
    </xf>
    <xf numFmtId="43" fontId="31" fillId="0" borderId="15" xfId="1" applyFont="1" applyFill="1" applyBorder="1" applyAlignment="1">
      <alignment horizontal="center" vertical="center" wrapText="1"/>
    </xf>
    <xf numFmtId="43" fontId="30" fillId="2" borderId="15" xfId="1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1696747</xdr:colOff>
      <xdr:row>0</xdr:row>
      <xdr:rowOff>0</xdr:rowOff>
    </xdr:from>
    <xdr:ext cx="4038943" cy="239901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38943" cy="23990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59"/>
  <sheetViews>
    <sheetView tabSelected="1" topLeftCell="A80" zoomScale="69" zoomScaleNormal="69" workbookViewId="0">
      <selection activeCell="D92" sqref="D92"/>
    </sheetView>
  </sheetViews>
  <sheetFormatPr defaultRowHeight="14.4" x14ac:dyDescent="0.25"/>
  <cols>
    <col min="1" max="1" width="36" customWidth="1"/>
    <col min="2" max="2" width="65.33203125" customWidth="1"/>
    <col min="3" max="3" width="32.6640625" customWidth="1"/>
    <col min="4" max="4" width="30.88671875" style="47" customWidth="1"/>
    <col min="5" max="5" width="38.44140625" customWidth="1"/>
    <col min="6" max="6" width="24.44140625" customWidth="1"/>
    <col min="7" max="7" width="87.33203125" customWidth="1"/>
  </cols>
  <sheetData>
    <row r="1" spans="1:7" ht="214.05" customHeight="1" x14ac:dyDescent="0.25">
      <c r="A1" s="150"/>
      <c r="B1" s="150"/>
      <c r="C1" s="150"/>
      <c r="D1" s="150"/>
      <c r="E1" s="150"/>
      <c r="F1" s="150"/>
      <c r="G1" s="1"/>
    </row>
    <row r="2" spans="1:7" ht="52.05" customHeight="1" x14ac:dyDescent="0.25">
      <c r="A2" s="151" t="s">
        <v>613</v>
      </c>
      <c r="B2" s="152"/>
      <c r="C2" s="152"/>
      <c r="D2" s="152"/>
      <c r="E2" s="152"/>
      <c r="F2" s="152"/>
      <c r="G2" s="152"/>
    </row>
    <row r="3" spans="1:7" ht="33" customHeight="1" x14ac:dyDescent="0.25">
      <c r="A3" s="153" t="s">
        <v>695</v>
      </c>
      <c r="B3" s="154"/>
      <c r="C3" s="154"/>
      <c r="D3" s="154"/>
      <c r="E3" s="154"/>
      <c r="F3" s="154"/>
      <c r="G3" s="154"/>
    </row>
    <row r="4" spans="1:7" ht="16.5" customHeight="1" x14ac:dyDescent="0.25">
      <c r="A4" s="2" t="s">
        <v>0</v>
      </c>
      <c r="B4" s="2" t="s">
        <v>1</v>
      </c>
      <c r="C4" s="44" t="s">
        <v>614</v>
      </c>
      <c r="D4" s="130" t="s">
        <v>615</v>
      </c>
      <c r="E4" s="4"/>
      <c r="F4" s="4"/>
      <c r="G4" s="4"/>
    </row>
    <row r="5" spans="1:7" ht="16.5" customHeight="1" x14ac:dyDescent="0.3">
      <c r="A5" s="5" t="s">
        <v>2</v>
      </c>
      <c r="B5" s="5" t="s">
        <v>3</v>
      </c>
      <c r="C5" s="49">
        <v>211.76</v>
      </c>
      <c r="D5" s="53">
        <f>C5*1.049</f>
        <v>222.13623999999999</v>
      </c>
      <c r="E5" s="4"/>
      <c r="F5" s="4"/>
      <c r="G5" s="4"/>
    </row>
    <row r="6" spans="1:7" ht="16.5" customHeight="1" x14ac:dyDescent="0.3">
      <c r="A6" s="5" t="s">
        <v>2</v>
      </c>
      <c r="B6" s="5" t="s">
        <v>4</v>
      </c>
      <c r="C6" s="51" t="s">
        <v>5</v>
      </c>
      <c r="D6" s="53">
        <v>0</v>
      </c>
      <c r="E6" s="4"/>
      <c r="F6" s="4"/>
      <c r="G6" s="4"/>
    </row>
    <row r="7" spans="1:7" ht="16.5" customHeight="1" x14ac:dyDescent="0.3">
      <c r="A7" s="5" t="s">
        <v>2</v>
      </c>
      <c r="B7" s="5" t="s">
        <v>6</v>
      </c>
      <c r="C7" s="49">
        <v>211.76</v>
      </c>
      <c r="D7" s="53">
        <f>C7*1.049</f>
        <v>222.13623999999999</v>
      </c>
      <c r="E7" s="4"/>
      <c r="F7" s="4"/>
      <c r="G7" s="4"/>
    </row>
    <row r="8" spans="1:7" ht="16.5" customHeight="1" x14ac:dyDescent="0.3">
      <c r="A8" s="5" t="s">
        <v>2</v>
      </c>
      <c r="B8" s="5" t="s">
        <v>7</v>
      </c>
      <c r="C8" s="49">
        <v>276.31</v>
      </c>
      <c r="D8" s="53">
        <f>C8*1.049</f>
        <v>289.84918999999996</v>
      </c>
      <c r="E8" s="4"/>
      <c r="F8" s="4"/>
      <c r="G8" s="4"/>
    </row>
    <row r="9" spans="1:7" ht="16.5" customHeight="1" x14ac:dyDescent="0.3">
      <c r="A9" s="5" t="s">
        <v>2</v>
      </c>
      <c r="B9" s="9" t="s">
        <v>8</v>
      </c>
      <c r="C9" s="51" t="s">
        <v>5</v>
      </c>
      <c r="D9" s="53">
        <v>0</v>
      </c>
      <c r="E9" s="4"/>
      <c r="F9" s="4"/>
      <c r="G9" s="4"/>
    </row>
    <row r="10" spans="1:7" ht="16.5" customHeight="1" x14ac:dyDescent="0.3">
      <c r="A10" s="5" t="s">
        <v>2</v>
      </c>
      <c r="B10" s="5" t="s">
        <v>9</v>
      </c>
      <c r="C10" s="49">
        <v>429.47</v>
      </c>
      <c r="D10" s="53">
        <f t="shared" ref="D10:D22" si="0">C10*1.049</f>
        <v>450.51402999999999</v>
      </c>
      <c r="E10" s="4"/>
      <c r="F10" s="4"/>
      <c r="G10" s="4"/>
    </row>
    <row r="11" spans="1:7" ht="16.5" customHeight="1" x14ac:dyDescent="0.3">
      <c r="A11" s="5" t="s">
        <v>2</v>
      </c>
      <c r="B11" s="5" t="s">
        <v>10</v>
      </c>
      <c r="C11" s="49">
        <v>817.5</v>
      </c>
      <c r="D11" s="53">
        <f t="shared" si="0"/>
        <v>857.55749999999989</v>
      </c>
      <c r="E11" s="4"/>
      <c r="F11" s="4"/>
      <c r="G11" s="4"/>
    </row>
    <row r="12" spans="1:7" ht="16.5" customHeight="1" x14ac:dyDescent="0.3">
      <c r="A12" s="5" t="s">
        <v>2</v>
      </c>
      <c r="B12" s="5" t="s">
        <v>11</v>
      </c>
      <c r="C12" s="50">
        <v>2350.4499999999998</v>
      </c>
      <c r="D12" s="53">
        <f t="shared" si="0"/>
        <v>2465.6220499999995</v>
      </c>
      <c r="E12" s="4"/>
      <c r="F12" s="4"/>
      <c r="G12" s="4"/>
    </row>
    <row r="13" spans="1:7" ht="16.5" customHeight="1" x14ac:dyDescent="0.3">
      <c r="A13" s="5" t="s">
        <v>2</v>
      </c>
      <c r="B13" s="5" t="s">
        <v>12</v>
      </c>
      <c r="C13" s="50">
        <v>2350.4499999999998</v>
      </c>
      <c r="D13" s="53">
        <f t="shared" si="0"/>
        <v>2465.6220499999995</v>
      </c>
      <c r="E13" s="4"/>
      <c r="F13" s="4"/>
      <c r="G13" s="4"/>
    </row>
    <row r="14" spans="1:7" ht="16.5" customHeight="1" x14ac:dyDescent="0.3">
      <c r="A14" s="5" t="s">
        <v>2</v>
      </c>
      <c r="B14" s="5" t="s">
        <v>13</v>
      </c>
      <c r="C14" s="50">
        <v>17359.86</v>
      </c>
      <c r="D14" s="53">
        <f t="shared" si="0"/>
        <v>18210.493139999999</v>
      </c>
      <c r="E14" s="4"/>
      <c r="F14" s="4"/>
      <c r="G14" s="4"/>
    </row>
    <row r="15" spans="1:7" ht="16.5" customHeight="1" x14ac:dyDescent="0.3">
      <c r="A15" s="5" t="s">
        <v>2</v>
      </c>
      <c r="B15" s="5" t="s">
        <v>14</v>
      </c>
      <c r="C15" s="49">
        <v>818.18</v>
      </c>
      <c r="D15" s="53">
        <f t="shared" si="0"/>
        <v>858.27081999999984</v>
      </c>
      <c r="E15" s="4"/>
      <c r="F15" s="4"/>
      <c r="G15" s="4"/>
    </row>
    <row r="16" spans="1:7" ht="16.5" customHeight="1" x14ac:dyDescent="0.3">
      <c r="A16" s="5" t="s">
        <v>2</v>
      </c>
      <c r="B16" s="5" t="s">
        <v>15</v>
      </c>
      <c r="C16" s="49">
        <v>818.18</v>
      </c>
      <c r="D16" s="53">
        <f t="shared" si="0"/>
        <v>858.27081999999984</v>
      </c>
      <c r="E16" s="4"/>
      <c r="F16" s="4"/>
      <c r="G16" s="4"/>
    </row>
    <row r="17" spans="1:7" ht="16.5" customHeight="1" x14ac:dyDescent="0.3">
      <c r="A17" s="5" t="s">
        <v>2</v>
      </c>
      <c r="B17" s="5" t="s">
        <v>16</v>
      </c>
      <c r="C17" s="49">
        <v>226.08</v>
      </c>
      <c r="D17" s="53">
        <f t="shared" si="0"/>
        <v>237.15791999999999</v>
      </c>
      <c r="E17" s="4"/>
      <c r="F17" s="4"/>
      <c r="G17" s="4"/>
    </row>
    <row r="18" spans="1:7" ht="16.5" customHeight="1" x14ac:dyDescent="0.3">
      <c r="A18" s="5" t="s">
        <v>2</v>
      </c>
      <c r="B18" s="11" t="s">
        <v>17</v>
      </c>
      <c r="C18" s="49">
        <v>425.31</v>
      </c>
      <c r="D18" s="53">
        <f t="shared" si="0"/>
        <v>446.15018999999995</v>
      </c>
      <c r="E18" s="4"/>
      <c r="F18" s="4"/>
      <c r="G18" s="4"/>
    </row>
    <row r="19" spans="1:7" ht="16.5" customHeight="1" x14ac:dyDescent="0.3">
      <c r="A19" s="5" t="s">
        <v>2</v>
      </c>
      <c r="B19" s="11" t="s">
        <v>18</v>
      </c>
      <c r="C19" s="49">
        <v>869.99</v>
      </c>
      <c r="D19" s="53">
        <f t="shared" si="0"/>
        <v>912.61950999999999</v>
      </c>
      <c r="E19" s="4"/>
      <c r="F19" s="4"/>
      <c r="G19" s="4"/>
    </row>
    <row r="20" spans="1:7" ht="16.5" customHeight="1" x14ac:dyDescent="0.3">
      <c r="A20" s="5" t="s">
        <v>2</v>
      </c>
      <c r="B20" s="5" t="s">
        <v>19</v>
      </c>
      <c r="C20" s="50">
        <v>17359.86</v>
      </c>
      <c r="D20" s="53">
        <f t="shared" si="0"/>
        <v>18210.493139999999</v>
      </c>
      <c r="E20" s="4"/>
      <c r="F20" s="4"/>
      <c r="G20" s="4"/>
    </row>
    <row r="21" spans="1:7" ht="16.5" customHeight="1" x14ac:dyDescent="0.3">
      <c r="A21" s="5" t="s">
        <v>2</v>
      </c>
      <c r="B21" s="5" t="s">
        <v>20</v>
      </c>
      <c r="C21" s="50">
        <v>3267.72</v>
      </c>
      <c r="D21" s="53">
        <f t="shared" si="0"/>
        <v>3427.8382799999995</v>
      </c>
      <c r="E21" s="4"/>
      <c r="F21" s="4"/>
      <c r="G21" s="4"/>
    </row>
    <row r="22" spans="1:7" ht="16.5" customHeight="1" x14ac:dyDescent="0.3">
      <c r="A22" s="5" t="s">
        <v>2</v>
      </c>
      <c r="B22" s="5" t="s">
        <v>21</v>
      </c>
      <c r="C22" s="50">
        <v>2178.5</v>
      </c>
      <c r="D22" s="53">
        <f t="shared" si="0"/>
        <v>2285.2464999999997</v>
      </c>
      <c r="E22" s="4"/>
      <c r="F22" s="4"/>
      <c r="G22" s="4"/>
    </row>
    <row r="23" spans="1:7" ht="16.5" customHeight="1" x14ac:dyDescent="0.3">
      <c r="A23" s="5" t="s">
        <v>2</v>
      </c>
      <c r="B23" s="9" t="s">
        <v>22</v>
      </c>
      <c r="C23" s="51" t="s">
        <v>5</v>
      </c>
      <c r="D23" s="53">
        <v>0</v>
      </c>
      <c r="E23" s="4"/>
      <c r="F23" s="4"/>
      <c r="G23" s="4"/>
    </row>
    <row r="24" spans="1:7" ht="16.5" customHeight="1" x14ac:dyDescent="0.3">
      <c r="A24" s="5" t="s">
        <v>2</v>
      </c>
      <c r="B24" s="5" t="s">
        <v>23</v>
      </c>
      <c r="C24" s="50">
        <v>2121.16</v>
      </c>
      <c r="D24" s="53">
        <f>C24*1.049</f>
        <v>2225.0968399999997</v>
      </c>
      <c r="E24" s="4"/>
      <c r="F24" s="4"/>
      <c r="G24" s="4"/>
    </row>
    <row r="25" spans="1:7" ht="16.5" customHeight="1" x14ac:dyDescent="0.3">
      <c r="A25" s="5" t="s">
        <v>2</v>
      </c>
      <c r="B25" s="5" t="s">
        <v>24</v>
      </c>
      <c r="C25" s="50">
        <v>4379.8999999999996</v>
      </c>
      <c r="D25" s="53">
        <f>C25*1.049</f>
        <v>4594.5150999999996</v>
      </c>
      <c r="E25" s="4"/>
      <c r="F25" s="4"/>
      <c r="G25" s="4"/>
    </row>
    <row r="26" spans="1:7" ht="82.5" customHeight="1" x14ac:dyDescent="0.25">
      <c r="A26" s="149" t="s">
        <v>623</v>
      </c>
      <c r="B26" s="149"/>
      <c r="C26" s="149"/>
      <c r="D26" s="149"/>
      <c r="E26" s="149"/>
      <c r="F26" s="149"/>
      <c r="G26" s="149"/>
    </row>
    <row r="27" spans="1:7" ht="16.5" customHeight="1" x14ac:dyDescent="0.25">
      <c r="A27" s="2" t="s">
        <v>0</v>
      </c>
      <c r="B27" s="2" t="s">
        <v>1</v>
      </c>
      <c r="C27" s="3"/>
      <c r="D27" s="130" t="s">
        <v>615</v>
      </c>
      <c r="E27" s="148"/>
      <c r="F27" s="148"/>
      <c r="G27" s="4"/>
    </row>
    <row r="28" spans="1:7" ht="14.25" customHeight="1" x14ac:dyDescent="0.3">
      <c r="A28" s="7"/>
      <c r="B28" s="7"/>
      <c r="C28" s="43"/>
      <c r="D28" s="133"/>
      <c r="E28" s="148"/>
      <c r="F28" s="148"/>
      <c r="G28" s="4"/>
    </row>
    <row r="29" spans="1:7" ht="43.05" customHeight="1" x14ac:dyDescent="0.25">
      <c r="A29" s="5" t="s">
        <v>25</v>
      </c>
      <c r="B29" s="11" t="s">
        <v>26</v>
      </c>
      <c r="C29" s="68" t="s">
        <v>27</v>
      </c>
      <c r="D29" s="134" t="s">
        <v>620</v>
      </c>
      <c r="E29" s="155"/>
      <c r="F29" s="155"/>
      <c r="G29" s="14"/>
    </row>
    <row r="30" spans="1:7" ht="16.5" customHeight="1" x14ac:dyDescent="0.3">
      <c r="A30" s="5" t="s">
        <v>25</v>
      </c>
      <c r="B30" s="11" t="s">
        <v>28</v>
      </c>
      <c r="C30" s="43"/>
      <c r="D30" s="133"/>
      <c r="E30" s="148"/>
      <c r="F30" s="148"/>
      <c r="G30" s="4"/>
    </row>
    <row r="31" spans="1:7" ht="16.5" customHeight="1" x14ac:dyDescent="0.3">
      <c r="A31" s="5" t="s">
        <v>25</v>
      </c>
      <c r="B31" s="11" t="s">
        <v>29</v>
      </c>
      <c r="C31" s="131"/>
      <c r="D31" s="133" t="s">
        <v>621</v>
      </c>
      <c r="E31" s="148"/>
      <c r="F31" s="148"/>
      <c r="G31" s="4"/>
    </row>
    <row r="32" spans="1:7" ht="16.5" customHeight="1" x14ac:dyDescent="0.3">
      <c r="A32" s="5" t="s">
        <v>25</v>
      </c>
      <c r="B32" s="11" t="s">
        <v>30</v>
      </c>
      <c r="C32" s="49">
        <v>717.03</v>
      </c>
      <c r="D32" s="133">
        <f>C32*1.049</f>
        <v>752.16446999999994</v>
      </c>
      <c r="E32" s="148"/>
      <c r="F32" s="148"/>
      <c r="G32" s="4"/>
    </row>
    <row r="33" spans="1:7" ht="16.5" customHeight="1" x14ac:dyDescent="0.3">
      <c r="A33" s="5" t="s">
        <v>25</v>
      </c>
      <c r="B33" s="11" t="s">
        <v>31</v>
      </c>
      <c r="C33" s="50">
        <v>1491.16</v>
      </c>
      <c r="D33" s="133">
        <f>C33*1.049</f>
        <v>1564.22684</v>
      </c>
      <c r="E33" s="148"/>
      <c r="F33" s="148"/>
      <c r="G33" s="4"/>
    </row>
    <row r="34" spans="1:7" ht="16.5" customHeight="1" x14ac:dyDescent="0.3">
      <c r="A34" s="5" t="s">
        <v>25</v>
      </c>
      <c r="B34" s="11" t="s">
        <v>32</v>
      </c>
      <c r="C34" s="51" t="s">
        <v>5</v>
      </c>
      <c r="D34" s="133">
        <v>0</v>
      </c>
      <c r="E34" s="148"/>
      <c r="F34" s="148"/>
      <c r="G34" s="4"/>
    </row>
    <row r="35" spans="1:7" ht="16.5" customHeight="1" x14ac:dyDescent="0.3">
      <c r="A35" s="5" t="s">
        <v>25</v>
      </c>
      <c r="B35" s="11" t="s">
        <v>33</v>
      </c>
      <c r="C35" s="49">
        <v>496.47</v>
      </c>
      <c r="D35" s="133">
        <f t="shared" ref="D35:D64" si="1">C35*1.049</f>
        <v>520.79702999999995</v>
      </c>
      <c r="E35" s="148"/>
      <c r="F35" s="148"/>
      <c r="G35" s="4"/>
    </row>
    <row r="36" spans="1:7" ht="16.5" customHeight="1" x14ac:dyDescent="0.3">
      <c r="A36" s="5" t="s">
        <v>25</v>
      </c>
      <c r="B36" s="11" t="s">
        <v>34</v>
      </c>
      <c r="C36" s="49">
        <v>869.11</v>
      </c>
      <c r="D36" s="133">
        <f t="shared" si="1"/>
        <v>911.69638999999995</v>
      </c>
      <c r="E36" s="148"/>
      <c r="F36" s="148"/>
      <c r="G36" s="4"/>
    </row>
    <row r="37" spans="1:7" ht="55.05" customHeight="1" x14ac:dyDescent="0.25">
      <c r="A37" s="5" t="s">
        <v>25</v>
      </c>
      <c r="B37" s="11" t="s">
        <v>35</v>
      </c>
      <c r="C37" s="68"/>
      <c r="D37" s="135" t="s">
        <v>36</v>
      </c>
      <c r="E37" s="150"/>
      <c r="F37" s="150"/>
      <c r="G37" s="1"/>
    </row>
    <row r="38" spans="1:7" ht="16.5" customHeight="1" x14ac:dyDescent="0.3">
      <c r="A38" s="5" t="s">
        <v>25</v>
      </c>
      <c r="B38" s="11" t="s">
        <v>37</v>
      </c>
      <c r="C38" s="49">
        <v>541.19000000000005</v>
      </c>
      <c r="D38" s="133">
        <f t="shared" si="1"/>
        <v>567.70830999999998</v>
      </c>
      <c r="E38" s="148"/>
      <c r="F38" s="148"/>
      <c r="G38" s="4"/>
    </row>
    <row r="39" spans="1:7" ht="16.5" customHeight="1" x14ac:dyDescent="0.3">
      <c r="A39" s="5" t="s">
        <v>25</v>
      </c>
      <c r="B39" s="11" t="s">
        <v>38</v>
      </c>
      <c r="C39" s="49">
        <v>541.19000000000005</v>
      </c>
      <c r="D39" s="133">
        <f t="shared" si="1"/>
        <v>567.70830999999998</v>
      </c>
      <c r="E39" s="148"/>
      <c r="F39" s="148"/>
      <c r="G39" s="4"/>
    </row>
    <row r="40" spans="1:7" ht="16.5" customHeight="1" x14ac:dyDescent="0.3">
      <c r="A40" s="5" t="s">
        <v>25</v>
      </c>
      <c r="B40" s="11" t="s">
        <v>39</v>
      </c>
      <c r="C40" s="49">
        <v>541.19000000000005</v>
      </c>
      <c r="D40" s="133">
        <f t="shared" si="1"/>
        <v>567.70830999999998</v>
      </c>
      <c r="E40" s="148"/>
      <c r="F40" s="148"/>
      <c r="G40" s="4"/>
    </row>
    <row r="41" spans="1:7" ht="16.5" customHeight="1" x14ac:dyDescent="0.3">
      <c r="A41" s="5" t="s">
        <v>25</v>
      </c>
      <c r="B41" s="11" t="s">
        <v>40</v>
      </c>
      <c r="C41" s="50">
        <v>1609.8</v>
      </c>
      <c r="D41" s="133">
        <f t="shared" si="1"/>
        <v>1688.6801999999998</v>
      </c>
      <c r="E41" s="148"/>
      <c r="F41" s="148"/>
      <c r="G41" s="4"/>
    </row>
    <row r="42" spans="1:7" ht="16.5" customHeight="1" x14ac:dyDescent="0.25">
      <c r="A42" s="5" t="s">
        <v>25</v>
      </c>
      <c r="B42" s="11" t="s">
        <v>41</v>
      </c>
      <c r="C42" s="15" t="s">
        <v>42</v>
      </c>
      <c r="D42" s="54" t="s">
        <v>42</v>
      </c>
      <c r="E42" s="148"/>
      <c r="F42" s="148"/>
      <c r="G42" s="4"/>
    </row>
    <row r="43" spans="1:7" ht="16.5" customHeight="1" x14ac:dyDescent="0.3">
      <c r="A43" s="5" t="s">
        <v>25</v>
      </c>
      <c r="B43" s="11" t="s">
        <v>43</v>
      </c>
      <c r="C43" s="49">
        <v>690.24</v>
      </c>
      <c r="D43" s="133">
        <f t="shared" si="1"/>
        <v>724.06175999999994</v>
      </c>
      <c r="E43" s="148"/>
      <c r="F43" s="148"/>
      <c r="G43" s="4"/>
    </row>
    <row r="44" spans="1:7" ht="16.5" customHeight="1" x14ac:dyDescent="0.3">
      <c r="A44" s="5" t="s">
        <v>25</v>
      </c>
      <c r="B44" s="11" t="s">
        <v>44</v>
      </c>
      <c r="C44" s="50">
        <v>1375.9</v>
      </c>
      <c r="D44" s="133">
        <f t="shared" si="1"/>
        <v>1443.3190999999999</v>
      </c>
      <c r="E44" s="148"/>
      <c r="F44" s="148"/>
      <c r="G44" s="4"/>
    </row>
    <row r="45" spans="1:7" ht="16.5" customHeight="1" x14ac:dyDescent="0.3">
      <c r="A45" s="5" t="s">
        <v>25</v>
      </c>
      <c r="B45" s="11" t="s">
        <v>45</v>
      </c>
      <c r="C45" s="50">
        <v>2751.8</v>
      </c>
      <c r="D45" s="133">
        <f t="shared" si="1"/>
        <v>2886.6381999999999</v>
      </c>
      <c r="E45" s="148"/>
      <c r="F45" s="148"/>
      <c r="G45" s="4"/>
    </row>
    <row r="46" spans="1:7" ht="16.5" customHeight="1" x14ac:dyDescent="0.25">
      <c r="A46" s="5" t="s">
        <v>25</v>
      </c>
      <c r="B46" s="11" t="s">
        <v>46</v>
      </c>
      <c r="C46" s="15" t="s">
        <v>42</v>
      </c>
      <c r="D46" s="54" t="s">
        <v>42</v>
      </c>
      <c r="E46" s="148"/>
      <c r="F46" s="148"/>
      <c r="G46" s="4"/>
    </row>
    <row r="47" spans="1:7" ht="16.5" customHeight="1" x14ac:dyDescent="0.3">
      <c r="A47" s="5" t="s">
        <v>25</v>
      </c>
      <c r="B47" s="11" t="s">
        <v>47</v>
      </c>
      <c r="C47" s="50">
        <v>18811.97</v>
      </c>
      <c r="D47" s="133">
        <f t="shared" si="1"/>
        <v>19733.756529999999</v>
      </c>
      <c r="E47" s="148"/>
      <c r="F47" s="148"/>
      <c r="G47" s="4"/>
    </row>
    <row r="48" spans="1:7" ht="16.5" customHeight="1" x14ac:dyDescent="0.3">
      <c r="A48" s="5" t="s">
        <v>25</v>
      </c>
      <c r="B48" s="9" t="s">
        <v>48</v>
      </c>
      <c r="C48" s="51" t="s">
        <v>5</v>
      </c>
      <c r="D48" s="133">
        <v>0</v>
      </c>
      <c r="E48" s="148"/>
      <c r="F48" s="148"/>
      <c r="G48" s="4"/>
    </row>
    <row r="49" spans="1:7" ht="16.5" customHeight="1" x14ac:dyDescent="0.3">
      <c r="A49" s="5" t="s">
        <v>25</v>
      </c>
      <c r="B49" s="16" t="s">
        <v>49</v>
      </c>
      <c r="C49" s="51" t="s">
        <v>5</v>
      </c>
      <c r="D49" s="133">
        <v>0</v>
      </c>
      <c r="E49" s="148"/>
      <c r="F49" s="148"/>
      <c r="G49" s="4"/>
    </row>
    <row r="50" spans="1:7" ht="16.5" customHeight="1" x14ac:dyDescent="0.3">
      <c r="A50" s="5" t="s">
        <v>25</v>
      </c>
      <c r="B50" s="11" t="s">
        <v>50</v>
      </c>
      <c r="C50" s="50">
        <v>4058.9</v>
      </c>
      <c r="D50" s="133">
        <f t="shared" si="1"/>
        <v>4257.7861000000003</v>
      </c>
      <c r="E50" s="148"/>
      <c r="F50" s="148"/>
      <c r="G50" s="4"/>
    </row>
    <row r="51" spans="1:7" ht="16.5" customHeight="1" x14ac:dyDescent="0.3">
      <c r="A51" s="5" t="s">
        <v>25</v>
      </c>
      <c r="B51" s="11" t="s">
        <v>51</v>
      </c>
      <c r="C51" s="50">
        <v>9468.48</v>
      </c>
      <c r="D51" s="133">
        <f t="shared" si="1"/>
        <v>9932.4355199999991</v>
      </c>
      <c r="E51" s="148"/>
      <c r="F51" s="148"/>
      <c r="G51" s="4"/>
    </row>
    <row r="52" spans="1:7" ht="16.5" customHeight="1" x14ac:dyDescent="0.3">
      <c r="A52" s="5" t="s">
        <v>25</v>
      </c>
      <c r="B52" s="11" t="s">
        <v>52</v>
      </c>
      <c r="C52" s="50">
        <v>13758.99</v>
      </c>
      <c r="D52" s="133">
        <f t="shared" si="1"/>
        <v>14433.180509999998</v>
      </c>
      <c r="E52" s="148"/>
      <c r="F52" s="148"/>
      <c r="G52" s="4"/>
    </row>
    <row r="53" spans="1:7" ht="16.5" customHeight="1" x14ac:dyDescent="0.3">
      <c r="A53" s="5" t="s">
        <v>25</v>
      </c>
      <c r="B53" s="16" t="s">
        <v>53</v>
      </c>
      <c r="C53" s="51" t="s">
        <v>5</v>
      </c>
      <c r="D53" s="133">
        <v>0</v>
      </c>
      <c r="E53" s="148"/>
      <c r="F53" s="148"/>
      <c r="G53" s="4"/>
    </row>
    <row r="54" spans="1:7" ht="16.5" customHeight="1" x14ac:dyDescent="0.3">
      <c r="A54" s="5" t="s">
        <v>25</v>
      </c>
      <c r="B54" s="11" t="s">
        <v>50</v>
      </c>
      <c r="C54" s="50">
        <v>5801.71</v>
      </c>
      <c r="D54" s="133">
        <f t="shared" si="1"/>
        <v>6085.9937899999995</v>
      </c>
      <c r="E54" s="148"/>
      <c r="F54" s="148"/>
      <c r="G54" s="4"/>
    </row>
    <row r="55" spans="1:7" ht="16.5" customHeight="1" x14ac:dyDescent="0.3">
      <c r="A55" s="5" t="s">
        <v>25</v>
      </c>
      <c r="B55" s="11" t="s">
        <v>51</v>
      </c>
      <c r="C55" s="50">
        <v>12176.7</v>
      </c>
      <c r="D55" s="133">
        <f t="shared" si="1"/>
        <v>12773.3583</v>
      </c>
      <c r="E55" s="148"/>
      <c r="F55" s="148"/>
      <c r="G55" s="4"/>
    </row>
    <row r="56" spans="1:7" ht="16.5" customHeight="1" x14ac:dyDescent="0.3">
      <c r="A56" s="5" t="s">
        <v>25</v>
      </c>
      <c r="B56" s="11" t="s">
        <v>52</v>
      </c>
      <c r="C56" s="50">
        <v>17198.73</v>
      </c>
      <c r="D56" s="133">
        <f t="shared" si="1"/>
        <v>18041.467769999999</v>
      </c>
      <c r="E56" s="148"/>
      <c r="F56" s="148"/>
      <c r="G56" s="4"/>
    </row>
    <row r="57" spans="1:7" ht="16.5" customHeight="1" x14ac:dyDescent="0.3">
      <c r="A57" s="5" t="s">
        <v>25</v>
      </c>
      <c r="B57" s="16" t="s">
        <v>54</v>
      </c>
      <c r="C57" s="51" t="s">
        <v>5</v>
      </c>
      <c r="D57" s="133">
        <v>0</v>
      </c>
      <c r="E57" s="148"/>
      <c r="F57" s="148"/>
      <c r="G57" s="4"/>
    </row>
    <row r="58" spans="1:7" ht="16.5" customHeight="1" x14ac:dyDescent="0.3">
      <c r="A58" s="5" t="s">
        <v>25</v>
      </c>
      <c r="B58" s="11" t="s">
        <v>50</v>
      </c>
      <c r="C58" s="50">
        <v>13758.99</v>
      </c>
      <c r="D58" s="133">
        <f t="shared" si="1"/>
        <v>14433.180509999998</v>
      </c>
      <c r="E58" s="148"/>
      <c r="F58" s="148"/>
      <c r="G58" s="4"/>
    </row>
    <row r="59" spans="1:7" ht="16.5" customHeight="1" x14ac:dyDescent="0.3">
      <c r="A59" s="5" t="s">
        <v>25</v>
      </c>
      <c r="B59" s="11" t="s">
        <v>51</v>
      </c>
      <c r="C59" s="50">
        <v>17198.73</v>
      </c>
      <c r="D59" s="133">
        <f t="shared" si="1"/>
        <v>18041.467769999999</v>
      </c>
      <c r="E59" s="148"/>
      <c r="F59" s="148"/>
      <c r="G59" s="4"/>
    </row>
    <row r="60" spans="1:7" ht="16.5" customHeight="1" x14ac:dyDescent="0.3">
      <c r="A60" s="5" t="s">
        <v>25</v>
      </c>
      <c r="B60" s="11" t="s">
        <v>52</v>
      </c>
      <c r="C60" s="50">
        <v>17198.73</v>
      </c>
      <c r="D60" s="133">
        <f t="shared" si="1"/>
        <v>18041.467769999999</v>
      </c>
      <c r="E60" s="148"/>
      <c r="F60" s="148"/>
      <c r="G60" s="4"/>
    </row>
    <row r="61" spans="1:7" ht="16.5" customHeight="1" x14ac:dyDescent="0.3">
      <c r="A61" s="5" t="s">
        <v>25</v>
      </c>
      <c r="B61" s="9" t="s">
        <v>55</v>
      </c>
      <c r="C61" s="51" t="s">
        <v>5</v>
      </c>
      <c r="D61" s="133">
        <v>0</v>
      </c>
      <c r="E61" s="148"/>
      <c r="F61" s="148"/>
      <c r="G61" s="4"/>
    </row>
    <row r="62" spans="1:7" ht="16.5" customHeight="1" x14ac:dyDescent="0.3">
      <c r="A62" s="5" t="s">
        <v>25</v>
      </c>
      <c r="B62" s="11" t="s">
        <v>56</v>
      </c>
      <c r="C62" s="49">
        <v>596.22</v>
      </c>
      <c r="D62" s="133">
        <f t="shared" si="1"/>
        <v>625.43477999999993</v>
      </c>
      <c r="E62" s="148"/>
      <c r="F62" s="148"/>
      <c r="G62" s="4"/>
    </row>
    <row r="63" spans="1:7" ht="16.5" customHeight="1" x14ac:dyDescent="0.3">
      <c r="A63" s="5" t="s">
        <v>25</v>
      </c>
      <c r="B63" s="11" t="s">
        <v>57</v>
      </c>
      <c r="C63" s="49">
        <v>817.51</v>
      </c>
      <c r="D63" s="133">
        <f t="shared" si="1"/>
        <v>857.5679899999999</v>
      </c>
      <c r="E63" s="148"/>
      <c r="F63" s="148"/>
      <c r="G63" s="4"/>
    </row>
    <row r="64" spans="1:7" ht="16.5" customHeight="1" x14ac:dyDescent="0.3">
      <c r="A64" s="5" t="s">
        <v>25</v>
      </c>
      <c r="B64" s="11" t="s">
        <v>58</v>
      </c>
      <c r="C64" s="49">
        <v>596.22</v>
      </c>
      <c r="D64" s="133">
        <f t="shared" si="1"/>
        <v>625.43477999999993</v>
      </c>
      <c r="E64" s="148"/>
      <c r="F64" s="148"/>
      <c r="G64" s="4"/>
    </row>
    <row r="65" spans="1:7" ht="16.5" customHeight="1" x14ac:dyDescent="0.3">
      <c r="A65" s="5" t="s">
        <v>25</v>
      </c>
      <c r="B65" s="9" t="s">
        <v>59</v>
      </c>
      <c r="C65" s="51" t="s">
        <v>5</v>
      </c>
      <c r="D65" s="133"/>
      <c r="E65" s="148"/>
      <c r="F65" s="148"/>
      <c r="G65" s="4"/>
    </row>
    <row r="66" spans="1:7" ht="16.5" customHeight="1" x14ac:dyDescent="0.25">
      <c r="A66" s="5" t="s">
        <v>25</v>
      </c>
      <c r="B66" s="11" t="s">
        <v>60</v>
      </c>
      <c r="C66" s="56" t="s">
        <v>61</v>
      </c>
      <c r="D66" s="54" t="s">
        <v>61</v>
      </c>
      <c r="E66" s="148"/>
      <c r="F66" s="148"/>
      <c r="G66" s="4"/>
    </row>
    <row r="67" spans="1:7" ht="16.5" customHeight="1" x14ac:dyDescent="0.25">
      <c r="A67" s="5" t="s">
        <v>25</v>
      </c>
      <c r="B67" s="11" t="s">
        <v>62</v>
      </c>
      <c r="C67" s="56" t="s">
        <v>61</v>
      </c>
      <c r="D67" s="54" t="s">
        <v>61</v>
      </c>
      <c r="E67" s="148"/>
      <c r="F67" s="148"/>
      <c r="G67" s="4"/>
    </row>
    <row r="68" spans="1:7" ht="16.5" customHeight="1" x14ac:dyDescent="0.25">
      <c r="A68" s="5" t="s">
        <v>25</v>
      </c>
      <c r="B68" s="11" t="s">
        <v>63</v>
      </c>
      <c r="C68" s="56" t="s">
        <v>61</v>
      </c>
      <c r="D68" s="54" t="s">
        <v>61</v>
      </c>
      <c r="E68" s="148"/>
      <c r="F68" s="148"/>
      <c r="G68" s="4"/>
    </row>
    <row r="69" spans="1:7" ht="16.5" customHeight="1" x14ac:dyDescent="0.25">
      <c r="A69" s="5" t="s">
        <v>25</v>
      </c>
      <c r="B69" s="11" t="s">
        <v>64</v>
      </c>
      <c r="C69" s="56" t="s">
        <v>61</v>
      </c>
      <c r="D69" s="54" t="s">
        <v>61</v>
      </c>
      <c r="E69" s="148"/>
      <c r="F69" s="148"/>
      <c r="G69" s="4"/>
    </row>
    <row r="70" spans="1:7" ht="16.5" customHeight="1" x14ac:dyDescent="0.25">
      <c r="A70" s="5" t="s">
        <v>25</v>
      </c>
      <c r="B70" s="11" t="s">
        <v>65</v>
      </c>
      <c r="C70" s="56" t="s">
        <v>61</v>
      </c>
      <c r="D70" s="54" t="s">
        <v>61</v>
      </c>
      <c r="E70" s="148"/>
      <c r="F70" s="148"/>
      <c r="G70" s="4"/>
    </row>
    <row r="71" spans="1:7" ht="16.5" customHeight="1" x14ac:dyDescent="0.3">
      <c r="A71" s="5" t="s">
        <v>25</v>
      </c>
      <c r="B71" s="11" t="s">
        <v>66</v>
      </c>
      <c r="C71" s="49">
        <v>545.77</v>
      </c>
      <c r="D71" s="133">
        <f>C71*1.049</f>
        <v>572.51272999999992</v>
      </c>
      <c r="E71" s="148"/>
      <c r="F71" s="148"/>
      <c r="G71" s="4"/>
    </row>
    <row r="72" spans="1:7" ht="16.5" customHeight="1" x14ac:dyDescent="0.25">
      <c r="A72" s="5" t="s">
        <v>25</v>
      </c>
      <c r="B72" s="11" t="s">
        <v>67</v>
      </c>
      <c r="C72" s="15" t="s">
        <v>61</v>
      </c>
      <c r="D72" s="54" t="s">
        <v>61</v>
      </c>
      <c r="E72" s="148"/>
      <c r="F72" s="148"/>
      <c r="G72" s="4"/>
    </row>
    <row r="73" spans="1:7" ht="33" customHeight="1" x14ac:dyDescent="0.25">
      <c r="A73" s="17" t="s">
        <v>25</v>
      </c>
      <c r="B73" s="12" t="s">
        <v>68</v>
      </c>
      <c r="C73" s="132">
        <v>5453.15</v>
      </c>
      <c r="D73" s="136">
        <f>C73*1.049</f>
        <v>5720.3543499999996</v>
      </c>
      <c r="E73" s="155"/>
      <c r="F73" s="155"/>
      <c r="G73" s="14"/>
    </row>
    <row r="74" spans="1:7" ht="33" customHeight="1" x14ac:dyDescent="0.25">
      <c r="A74" s="17" t="s">
        <v>25</v>
      </c>
      <c r="B74" s="12" t="s">
        <v>69</v>
      </c>
      <c r="C74" s="132">
        <v>20448.150000000001</v>
      </c>
      <c r="D74" s="136">
        <f>C74*1.049</f>
        <v>21450.109349999999</v>
      </c>
      <c r="E74" s="155"/>
      <c r="F74" s="155"/>
      <c r="G74" s="14"/>
    </row>
    <row r="75" spans="1:7" ht="16.5" customHeight="1" x14ac:dyDescent="0.25">
      <c r="A75" s="5" t="s">
        <v>25</v>
      </c>
      <c r="B75" s="11" t="s">
        <v>70</v>
      </c>
      <c r="C75" s="56" t="s">
        <v>61</v>
      </c>
      <c r="D75" s="54" t="s">
        <v>61</v>
      </c>
      <c r="E75" s="148"/>
      <c r="F75" s="148"/>
      <c r="G75" s="4"/>
    </row>
    <row r="76" spans="1:7" ht="16.5" customHeight="1" x14ac:dyDescent="0.25">
      <c r="A76" s="5" t="s">
        <v>25</v>
      </c>
      <c r="B76" s="11" t="s">
        <v>71</v>
      </c>
      <c r="C76" s="56" t="s">
        <v>61</v>
      </c>
      <c r="D76" s="54" t="s">
        <v>61</v>
      </c>
      <c r="E76" s="148"/>
      <c r="F76" s="148"/>
      <c r="G76" s="4"/>
    </row>
    <row r="77" spans="1:7" ht="16.5" customHeight="1" x14ac:dyDescent="0.25">
      <c r="A77" s="5" t="s">
        <v>25</v>
      </c>
      <c r="B77" s="11" t="s">
        <v>72</v>
      </c>
      <c r="C77" s="56" t="s">
        <v>61</v>
      </c>
      <c r="D77" s="54" t="s">
        <v>61</v>
      </c>
      <c r="E77" s="148"/>
      <c r="F77" s="148"/>
      <c r="G77" s="4"/>
    </row>
    <row r="78" spans="1:7" ht="16.5" customHeight="1" x14ac:dyDescent="0.25">
      <c r="A78" s="5" t="s">
        <v>25</v>
      </c>
      <c r="B78" s="11" t="s">
        <v>73</v>
      </c>
      <c r="C78" s="56" t="s">
        <v>61</v>
      </c>
      <c r="D78" s="54" t="s">
        <v>61</v>
      </c>
      <c r="E78" s="148"/>
      <c r="F78" s="148"/>
      <c r="G78" s="4"/>
    </row>
    <row r="79" spans="1:7" ht="16.5" customHeight="1" x14ac:dyDescent="0.25">
      <c r="A79" s="5" t="s">
        <v>25</v>
      </c>
      <c r="B79" s="11" t="s">
        <v>74</v>
      </c>
      <c r="C79" s="56" t="s">
        <v>61</v>
      </c>
      <c r="D79" s="54" t="s">
        <v>61</v>
      </c>
      <c r="E79" s="148"/>
      <c r="F79" s="148"/>
      <c r="G79" s="4"/>
    </row>
    <row r="80" spans="1:7" ht="142.5" customHeight="1" x14ac:dyDescent="0.25">
      <c r="A80" s="12"/>
      <c r="B80" s="12" t="s">
        <v>75</v>
      </c>
      <c r="C80" s="68"/>
      <c r="D80" s="137"/>
      <c r="E80" s="150"/>
      <c r="F80" s="150"/>
      <c r="G80" s="1"/>
    </row>
    <row r="81" spans="1:7" ht="45.6" customHeight="1" x14ac:dyDescent="0.25">
      <c r="A81" s="166" t="s">
        <v>622</v>
      </c>
      <c r="B81" s="167"/>
      <c r="C81" s="168"/>
      <c r="D81" s="46"/>
      <c r="E81" s="1"/>
      <c r="F81" s="1"/>
      <c r="G81" s="1"/>
    </row>
    <row r="82" spans="1:7" ht="16.5" customHeight="1" x14ac:dyDescent="0.25">
      <c r="A82" s="18" t="s">
        <v>0</v>
      </c>
      <c r="B82" s="18" t="s">
        <v>1</v>
      </c>
      <c r="C82" s="48" t="s">
        <v>76</v>
      </c>
      <c r="D82" s="193" t="s">
        <v>696</v>
      </c>
      <c r="E82" s="193" t="s">
        <v>697</v>
      </c>
      <c r="F82" s="4"/>
      <c r="G82" s="4"/>
    </row>
    <row r="83" spans="1:7" ht="16.5" customHeight="1" x14ac:dyDescent="0.25">
      <c r="A83" s="5" t="s">
        <v>77</v>
      </c>
      <c r="B83" s="5" t="s">
        <v>78</v>
      </c>
      <c r="C83" s="138">
        <v>1.0836475E-2</v>
      </c>
      <c r="D83" s="189">
        <f>C83*1.049</f>
        <v>1.1367462274999999E-2</v>
      </c>
      <c r="E83" s="190" t="s">
        <v>616</v>
      </c>
      <c r="F83" s="4"/>
      <c r="G83" s="4"/>
    </row>
    <row r="84" spans="1:7" ht="16.5" customHeight="1" x14ac:dyDescent="0.25">
      <c r="A84" s="5" t="s">
        <v>77</v>
      </c>
      <c r="B84" s="5" t="s">
        <v>79</v>
      </c>
      <c r="C84" s="138">
        <v>2.1672949E-2</v>
      </c>
      <c r="D84" s="189">
        <f>D83*2</f>
        <v>2.2734924549999997E-2</v>
      </c>
      <c r="E84" s="190" t="s">
        <v>617</v>
      </c>
      <c r="F84" s="4"/>
      <c r="G84" s="4"/>
    </row>
    <row r="85" spans="1:7" ht="16.5" customHeight="1" x14ac:dyDescent="0.25">
      <c r="A85" s="5" t="s">
        <v>77</v>
      </c>
      <c r="B85" s="5" t="s">
        <v>80</v>
      </c>
      <c r="C85" s="138">
        <v>2.7091186999999999E-2</v>
      </c>
      <c r="D85" s="189">
        <f>D83*2.5</f>
        <v>2.8418655687499995E-2</v>
      </c>
      <c r="E85" s="190" t="s">
        <v>618</v>
      </c>
      <c r="F85" s="4"/>
      <c r="G85" s="4"/>
    </row>
    <row r="86" spans="1:7" ht="33.75" customHeight="1" x14ac:dyDescent="0.25">
      <c r="A86" s="17" t="s">
        <v>77</v>
      </c>
      <c r="B86" s="12" t="s">
        <v>81</v>
      </c>
      <c r="C86" s="139">
        <v>2.7091189999999999E-3</v>
      </c>
      <c r="D86" s="191">
        <f>D83*0.025</f>
        <v>2.8418655687499996E-4</v>
      </c>
      <c r="E86" s="192" t="s">
        <v>619</v>
      </c>
      <c r="F86" s="14"/>
      <c r="G86" s="14"/>
    </row>
    <row r="87" spans="1:7" ht="16.5" customHeight="1" x14ac:dyDescent="0.25">
      <c r="A87" s="5" t="s">
        <v>77</v>
      </c>
      <c r="B87" s="5" t="s">
        <v>82</v>
      </c>
      <c r="C87" s="138">
        <v>2.7091189999999999E-3</v>
      </c>
      <c r="D87" s="189">
        <f>D83*0.25</f>
        <v>2.8418655687499996E-3</v>
      </c>
      <c r="E87" s="190" t="s">
        <v>619</v>
      </c>
      <c r="F87" s="4"/>
      <c r="G87" s="4"/>
    </row>
    <row r="88" spans="1:7" ht="16.5" customHeight="1" x14ac:dyDescent="0.25">
      <c r="A88" s="7"/>
      <c r="B88" s="5" t="s">
        <v>83</v>
      </c>
      <c r="C88" s="138">
        <v>2.1672949E-2</v>
      </c>
      <c r="D88" s="189">
        <f>D83*2</f>
        <v>2.2734924549999997E-2</v>
      </c>
      <c r="E88" s="190" t="s">
        <v>617</v>
      </c>
      <c r="F88" s="4"/>
      <c r="G88" s="4"/>
    </row>
    <row r="89" spans="1:7" ht="16.5" customHeight="1" x14ac:dyDescent="0.25">
      <c r="A89" s="5" t="s">
        <v>77</v>
      </c>
      <c r="B89" s="5" t="s">
        <v>84</v>
      </c>
      <c r="C89" s="138">
        <v>2.7091189999999999E-3</v>
      </c>
      <c r="D89" s="189">
        <f>D83*0.025</f>
        <v>2.8418655687499996E-4</v>
      </c>
      <c r="E89" s="190" t="s">
        <v>619</v>
      </c>
      <c r="F89" s="4"/>
      <c r="G89" s="4"/>
    </row>
    <row r="90" spans="1:7" ht="16.5" customHeight="1" x14ac:dyDescent="0.25">
      <c r="A90" s="5" t="s">
        <v>77</v>
      </c>
      <c r="B90" s="5" t="s">
        <v>85</v>
      </c>
      <c r="C90" s="138">
        <v>2.7091186999999999E-2</v>
      </c>
      <c r="D90" s="189">
        <f>D83*2.5</f>
        <v>2.8418655687499995E-2</v>
      </c>
      <c r="E90" s="190" t="s">
        <v>618</v>
      </c>
      <c r="F90" s="4"/>
      <c r="G90" s="4"/>
    </row>
    <row r="91" spans="1:7" ht="16.5" customHeight="1" x14ac:dyDescent="0.25">
      <c r="A91" s="5" t="s">
        <v>77</v>
      </c>
      <c r="B91" s="5" t="s">
        <v>86</v>
      </c>
      <c r="C91" s="138">
        <v>2.7091186999999999E-2</v>
      </c>
      <c r="D91" s="189">
        <f>D83*2.5</f>
        <v>2.8418655687499995E-2</v>
      </c>
      <c r="E91" s="190" t="s">
        <v>618</v>
      </c>
      <c r="F91" s="4"/>
      <c r="G91" s="4"/>
    </row>
    <row r="92" spans="1:7" ht="16.5" customHeight="1" x14ac:dyDescent="0.25">
      <c r="A92" s="5" t="s">
        <v>77</v>
      </c>
      <c r="B92" s="5" t="s">
        <v>87</v>
      </c>
      <c r="C92" s="138">
        <v>2.1672949E-2</v>
      </c>
      <c r="D92" s="189">
        <f>D83*2</f>
        <v>2.2734924549999997E-2</v>
      </c>
      <c r="E92" s="190" t="s">
        <v>617</v>
      </c>
      <c r="F92" s="4"/>
      <c r="G92" s="4"/>
    </row>
    <row r="93" spans="1:7" ht="15.75" customHeight="1" x14ac:dyDescent="0.25">
      <c r="A93" s="19"/>
      <c r="B93" s="20" t="s">
        <v>88</v>
      </c>
      <c r="C93" s="172"/>
      <c r="D93" s="173"/>
      <c r="E93" s="174"/>
      <c r="F93" s="4"/>
      <c r="G93" s="4"/>
    </row>
    <row r="94" spans="1:7" ht="15.75" customHeight="1" x14ac:dyDescent="0.25">
      <c r="A94" s="21"/>
      <c r="B94" s="22" t="s">
        <v>89</v>
      </c>
      <c r="C94" s="172"/>
      <c r="D94" s="173"/>
      <c r="E94" s="174"/>
      <c r="F94" s="4"/>
      <c r="G94" s="4"/>
    </row>
    <row r="95" spans="1:7" ht="16.5" customHeight="1" x14ac:dyDescent="0.25">
      <c r="A95" s="23" t="s">
        <v>77</v>
      </c>
      <c r="B95" s="24" t="s">
        <v>90</v>
      </c>
      <c r="C95" s="172"/>
      <c r="D95" s="173"/>
      <c r="E95" s="174"/>
      <c r="F95" s="4"/>
      <c r="G95" s="4"/>
    </row>
    <row r="96" spans="1:7" ht="149.25" customHeight="1" x14ac:dyDescent="0.25">
      <c r="A96" s="183" t="s">
        <v>624</v>
      </c>
      <c r="B96" s="183"/>
      <c r="C96" s="183"/>
      <c r="D96" s="183"/>
      <c r="E96" s="183"/>
      <c r="F96" s="183"/>
      <c r="G96" s="183"/>
    </row>
    <row r="97" spans="1:7" ht="33.75" customHeight="1" x14ac:dyDescent="0.25">
      <c r="A97" s="182" t="s">
        <v>625</v>
      </c>
      <c r="B97" s="182"/>
      <c r="C97" s="182"/>
      <c r="D97" s="182"/>
      <c r="E97" s="182"/>
      <c r="F97" s="182"/>
      <c r="G97" s="182"/>
    </row>
    <row r="98" spans="1:7" ht="16.5" customHeight="1" x14ac:dyDescent="0.25">
      <c r="A98" s="2" t="s">
        <v>0</v>
      </c>
      <c r="B98" s="2" t="s">
        <v>1</v>
      </c>
      <c r="C98" s="48" t="s">
        <v>91</v>
      </c>
      <c r="D98" s="141" t="s">
        <v>615</v>
      </c>
      <c r="E98" s="4"/>
      <c r="F98" s="4"/>
      <c r="G98" s="4"/>
    </row>
    <row r="99" spans="1:7" ht="16.5" customHeight="1" x14ac:dyDescent="0.3">
      <c r="A99" s="5" t="s">
        <v>92</v>
      </c>
      <c r="B99" s="9" t="s">
        <v>93</v>
      </c>
      <c r="C99" s="43"/>
      <c r="D99" s="53"/>
      <c r="E99" s="4"/>
      <c r="F99" s="4"/>
      <c r="G99" s="4"/>
    </row>
    <row r="100" spans="1:7" ht="16.5" customHeight="1" x14ac:dyDescent="0.3">
      <c r="A100" s="5" t="s">
        <v>92</v>
      </c>
      <c r="B100" s="5" t="s">
        <v>94</v>
      </c>
      <c r="C100" s="49">
        <v>708.51</v>
      </c>
      <c r="D100" s="140">
        <f>C100*1.049</f>
        <v>743.22698999999989</v>
      </c>
      <c r="E100" s="4"/>
      <c r="F100" s="4"/>
      <c r="G100" s="4"/>
    </row>
    <row r="101" spans="1:7" ht="16.5" customHeight="1" x14ac:dyDescent="0.3">
      <c r="A101" s="5" t="s">
        <v>92</v>
      </c>
      <c r="B101" s="5" t="s">
        <v>95</v>
      </c>
      <c r="C101" s="49">
        <v>708.51</v>
      </c>
      <c r="D101" s="53">
        <f t="shared" ref="D101:D128" si="2">C101*1.049</f>
        <v>743.22698999999989</v>
      </c>
      <c r="E101" s="4"/>
      <c r="F101" s="4"/>
      <c r="G101" s="4"/>
    </row>
    <row r="102" spans="1:7" ht="16.5" customHeight="1" x14ac:dyDescent="0.25">
      <c r="A102" s="5" t="s">
        <v>92</v>
      </c>
      <c r="B102" s="5" t="s">
        <v>96</v>
      </c>
      <c r="C102" s="15" t="s">
        <v>97</v>
      </c>
      <c r="D102" s="54" t="s">
        <v>97</v>
      </c>
      <c r="E102" s="4"/>
      <c r="F102" s="4"/>
      <c r="G102" s="4"/>
    </row>
    <row r="103" spans="1:7" ht="16.5" customHeight="1" x14ac:dyDescent="0.25">
      <c r="A103" s="5" t="s">
        <v>92</v>
      </c>
      <c r="B103" s="5" t="s">
        <v>98</v>
      </c>
      <c r="C103" s="15" t="s">
        <v>97</v>
      </c>
      <c r="D103" s="54" t="s">
        <v>97</v>
      </c>
      <c r="E103" s="4"/>
      <c r="F103" s="4"/>
      <c r="G103" s="4"/>
    </row>
    <row r="104" spans="1:7" ht="16.5" customHeight="1" x14ac:dyDescent="0.25">
      <c r="A104" s="5" t="s">
        <v>92</v>
      </c>
      <c r="B104" s="5" t="s">
        <v>99</v>
      </c>
      <c r="C104" s="15" t="s">
        <v>97</v>
      </c>
      <c r="D104" s="54" t="s">
        <v>97</v>
      </c>
      <c r="E104" s="4"/>
      <c r="F104" s="4"/>
      <c r="G104" s="4"/>
    </row>
    <row r="105" spans="1:7" ht="16.5" customHeight="1" x14ac:dyDescent="0.3">
      <c r="A105" s="5" t="s">
        <v>92</v>
      </c>
      <c r="B105" s="5" t="s">
        <v>100</v>
      </c>
      <c r="C105" s="49">
        <v>708.51</v>
      </c>
      <c r="D105" s="53">
        <f t="shared" si="2"/>
        <v>743.22698999999989</v>
      </c>
      <c r="E105" s="4"/>
      <c r="F105" s="4"/>
      <c r="G105" s="4"/>
    </row>
    <row r="106" spans="1:7" ht="16.5" customHeight="1" x14ac:dyDescent="0.3">
      <c r="A106" s="5" t="s">
        <v>92</v>
      </c>
      <c r="B106" s="5" t="s">
        <v>101</v>
      </c>
      <c r="C106" s="49">
        <v>708.51</v>
      </c>
      <c r="D106" s="53">
        <f t="shared" si="2"/>
        <v>743.22698999999989</v>
      </c>
      <c r="E106" s="4"/>
      <c r="F106" s="4"/>
      <c r="G106" s="4"/>
    </row>
    <row r="107" spans="1:7" ht="16.5" customHeight="1" x14ac:dyDescent="0.3">
      <c r="A107" s="5" t="s">
        <v>92</v>
      </c>
      <c r="B107" s="5" t="s">
        <v>102</v>
      </c>
      <c r="C107" s="50">
        <v>1626.67</v>
      </c>
      <c r="D107" s="53">
        <f t="shared" si="2"/>
        <v>1706.3768299999999</v>
      </c>
      <c r="E107" s="4"/>
      <c r="F107" s="4"/>
      <c r="G107" s="4"/>
    </row>
    <row r="108" spans="1:7" ht="16.5" customHeight="1" x14ac:dyDescent="0.3">
      <c r="A108" s="5" t="s">
        <v>92</v>
      </c>
      <c r="B108" s="5" t="s">
        <v>103</v>
      </c>
      <c r="C108" s="50">
        <v>2302.6999999999998</v>
      </c>
      <c r="D108" s="53">
        <f t="shared" si="2"/>
        <v>2415.5322999999999</v>
      </c>
      <c r="E108" s="4"/>
      <c r="F108" s="4"/>
      <c r="G108" s="4"/>
    </row>
    <row r="109" spans="1:7" ht="16.5" customHeight="1" x14ac:dyDescent="0.3">
      <c r="A109" s="7"/>
      <c r="B109" s="7"/>
      <c r="C109" s="51" t="s">
        <v>5</v>
      </c>
      <c r="D109" s="53">
        <v>0</v>
      </c>
      <c r="E109" s="4"/>
      <c r="F109" s="4"/>
      <c r="G109" s="4"/>
    </row>
    <row r="110" spans="1:7" ht="16.5" customHeight="1" x14ac:dyDescent="0.3">
      <c r="A110" s="5" t="s">
        <v>92</v>
      </c>
      <c r="B110" s="9" t="s">
        <v>104</v>
      </c>
      <c r="C110" s="51" t="s">
        <v>5</v>
      </c>
      <c r="D110" s="53">
        <v>0</v>
      </c>
      <c r="E110" s="4"/>
      <c r="F110" s="4"/>
      <c r="G110" s="4"/>
    </row>
    <row r="111" spans="1:7" ht="16.5" customHeight="1" x14ac:dyDescent="0.3">
      <c r="A111" s="5" t="s">
        <v>92</v>
      </c>
      <c r="B111" s="11" t="s">
        <v>105</v>
      </c>
      <c r="C111" s="49">
        <v>354.23</v>
      </c>
      <c r="D111" s="53">
        <f t="shared" si="2"/>
        <v>371.58726999999999</v>
      </c>
      <c r="E111" s="4"/>
      <c r="F111" s="4"/>
      <c r="G111" s="4"/>
    </row>
    <row r="112" spans="1:7" ht="16.5" customHeight="1" x14ac:dyDescent="0.3">
      <c r="A112" s="5" t="s">
        <v>92</v>
      </c>
      <c r="B112" s="5" t="s">
        <v>106</v>
      </c>
      <c r="C112" s="49">
        <v>802.81</v>
      </c>
      <c r="D112" s="53">
        <f t="shared" si="2"/>
        <v>842.1476899999999</v>
      </c>
      <c r="E112" s="4"/>
      <c r="F112" s="4"/>
      <c r="G112" s="4"/>
    </row>
    <row r="113" spans="1:7" ht="16.5" customHeight="1" x14ac:dyDescent="0.3">
      <c r="A113" s="5" t="s">
        <v>92</v>
      </c>
      <c r="B113" s="5" t="s">
        <v>107</v>
      </c>
      <c r="C113" s="49">
        <v>802.81</v>
      </c>
      <c r="D113" s="53">
        <f t="shared" si="2"/>
        <v>842.1476899999999</v>
      </c>
      <c r="E113" s="4"/>
      <c r="F113" s="4"/>
      <c r="G113" s="4"/>
    </row>
    <row r="114" spans="1:7" ht="16.5" customHeight="1" x14ac:dyDescent="0.3">
      <c r="A114" s="5" t="s">
        <v>92</v>
      </c>
      <c r="B114" s="5" t="s">
        <v>108</v>
      </c>
      <c r="C114" s="50">
        <v>2439.38</v>
      </c>
      <c r="D114" s="53">
        <f t="shared" si="2"/>
        <v>2558.9096199999999</v>
      </c>
      <c r="E114" s="4"/>
      <c r="F114" s="4"/>
      <c r="G114" s="4"/>
    </row>
    <row r="115" spans="1:7" ht="16.5" customHeight="1" x14ac:dyDescent="0.3">
      <c r="A115" s="7"/>
      <c r="B115" s="7"/>
      <c r="C115" s="51" t="s">
        <v>5</v>
      </c>
      <c r="D115" s="53">
        <v>0</v>
      </c>
      <c r="E115" s="4"/>
      <c r="F115" s="4"/>
      <c r="G115" s="4"/>
    </row>
    <row r="116" spans="1:7" ht="16.5" customHeight="1" x14ac:dyDescent="0.3">
      <c r="A116" s="5" t="s">
        <v>92</v>
      </c>
      <c r="B116" s="9" t="s">
        <v>109</v>
      </c>
      <c r="C116" s="49">
        <v>708.51</v>
      </c>
      <c r="D116" s="53">
        <f t="shared" si="2"/>
        <v>743.22698999999989</v>
      </c>
      <c r="E116" s="4"/>
      <c r="F116" s="4"/>
      <c r="G116" s="4"/>
    </row>
    <row r="117" spans="1:7" ht="16.5" customHeight="1" x14ac:dyDescent="0.3">
      <c r="A117" s="5" t="s">
        <v>92</v>
      </c>
      <c r="B117" s="5" t="s">
        <v>110</v>
      </c>
      <c r="C117" s="49">
        <v>802.81</v>
      </c>
      <c r="D117" s="53">
        <f t="shared" si="2"/>
        <v>842.1476899999999</v>
      </c>
      <c r="E117" s="4"/>
      <c r="F117" s="4"/>
      <c r="G117" s="4"/>
    </row>
    <row r="118" spans="1:7" ht="16.5" customHeight="1" x14ac:dyDescent="0.3">
      <c r="A118" s="5" t="s">
        <v>92</v>
      </c>
      <c r="B118" s="5" t="s">
        <v>106</v>
      </c>
      <c r="C118" s="49">
        <v>649.39</v>
      </c>
      <c r="D118" s="53">
        <f t="shared" si="2"/>
        <v>681.21010999999999</v>
      </c>
      <c r="E118" s="4"/>
      <c r="F118" s="4"/>
      <c r="G118" s="4"/>
    </row>
    <row r="119" spans="1:7" ht="16.5" customHeight="1" x14ac:dyDescent="0.3">
      <c r="A119" s="5" t="s">
        <v>92</v>
      </c>
      <c r="B119" s="5" t="s">
        <v>107</v>
      </c>
      <c r="C119" s="49">
        <v>802.81</v>
      </c>
      <c r="D119" s="53">
        <f t="shared" si="2"/>
        <v>842.1476899999999</v>
      </c>
      <c r="E119" s="4"/>
      <c r="F119" s="4"/>
      <c r="G119" s="4"/>
    </row>
    <row r="120" spans="1:7" ht="16.5" customHeight="1" x14ac:dyDescent="0.3">
      <c r="A120" s="5" t="s">
        <v>92</v>
      </c>
      <c r="B120" s="5" t="s">
        <v>108</v>
      </c>
      <c r="C120" s="50">
        <v>2439.91</v>
      </c>
      <c r="D120" s="53">
        <f t="shared" si="2"/>
        <v>2559.4655899999998</v>
      </c>
      <c r="E120" s="4"/>
      <c r="F120" s="4"/>
      <c r="G120" s="4"/>
    </row>
    <row r="121" spans="1:7" ht="16.5" customHeight="1" x14ac:dyDescent="0.3">
      <c r="A121" s="5" t="s">
        <v>92</v>
      </c>
      <c r="B121" s="11" t="s">
        <v>111</v>
      </c>
      <c r="C121" s="49">
        <v>294</v>
      </c>
      <c r="D121" s="53">
        <f t="shared" si="2"/>
        <v>308.40600000000001</v>
      </c>
      <c r="E121" s="4"/>
      <c r="F121" s="4"/>
      <c r="G121" s="4"/>
    </row>
    <row r="122" spans="1:7" ht="16.5" customHeight="1" x14ac:dyDescent="0.3">
      <c r="A122" s="5" t="s">
        <v>92</v>
      </c>
      <c r="B122" s="9" t="s">
        <v>112</v>
      </c>
      <c r="C122" s="49">
        <v>649.39</v>
      </c>
      <c r="D122" s="53">
        <f t="shared" si="2"/>
        <v>681.21010999999999</v>
      </c>
      <c r="E122" s="4"/>
      <c r="F122" s="4"/>
      <c r="G122" s="4"/>
    </row>
    <row r="123" spans="1:7" ht="16.5" customHeight="1" x14ac:dyDescent="0.3">
      <c r="A123" s="5" t="s">
        <v>92</v>
      </c>
      <c r="B123" s="5" t="s">
        <v>113</v>
      </c>
      <c r="C123" s="50">
        <v>1180.6199999999999</v>
      </c>
      <c r="D123" s="53">
        <f>C123*1.049</f>
        <v>1238.4703799999997</v>
      </c>
      <c r="E123" s="4"/>
      <c r="F123" s="4"/>
      <c r="G123" s="4"/>
    </row>
    <row r="124" spans="1:7" ht="16.5" customHeight="1" x14ac:dyDescent="0.3">
      <c r="A124" s="5" t="s">
        <v>92</v>
      </c>
      <c r="B124" s="26" t="s">
        <v>114</v>
      </c>
      <c r="C124" s="49">
        <v>354.23</v>
      </c>
      <c r="D124" s="53">
        <f t="shared" si="2"/>
        <v>371.58726999999999</v>
      </c>
      <c r="E124" s="4"/>
      <c r="F124" s="4"/>
      <c r="G124" s="4"/>
    </row>
    <row r="125" spans="1:7" ht="16.5" customHeight="1" x14ac:dyDescent="0.3">
      <c r="A125" s="5" t="s">
        <v>92</v>
      </c>
      <c r="B125" s="26" t="s">
        <v>115</v>
      </c>
      <c r="C125" s="51" t="s">
        <v>5</v>
      </c>
      <c r="D125" s="53">
        <v>0</v>
      </c>
      <c r="E125" s="4"/>
      <c r="F125" s="4"/>
      <c r="G125" s="4"/>
    </row>
    <row r="126" spans="1:7" ht="16.5" customHeight="1" x14ac:dyDescent="0.3">
      <c r="A126" s="7"/>
      <c r="B126" s="7"/>
      <c r="C126" s="51" t="s">
        <v>5</v>
      </c>
      <c r="D126" s="53">
        <v>0</v>
      </c>
      <c r="E126" s="4"/>
      <c r="F126" s="4"/>
      <c r="G126" s="4"/>
    </row>
    <row r="127" spans="1:7" ht="16.5" customHeight="1" x14ac:dyDescent="0.3">
      <c r="A127" s="5" t="s">
        <v>92</v>
      </c>
      <c r="B127" s="27" t="s">
        <v>116</v>
      </c>
      <c r="C127" s="49">
        <v>410.14</v>
      </c>
      <c r="D127" s="53">
        <f t="shared" si="2"/>
        <v>430.23685999999998</v>
      </c>
      <c r="E127" s="4"/>
      <c r="F127" s="4"/>
      <c r="G127" s="4"/>
    </row>
    <row r="128" spans="1:7" ht="16.5" customHeight="1" x14ac:dyDescent="0.3">
      <c r="A128" s="5" t="s">
        <v>92</v>
      </c>
      <c r="B128" s="28" t="s">
        <v>117</v>
      </c>
      <c r="C128" s="49">
        <v>302.20999999999998</v>
      </c>
      <c r="D128" s="53">
        <f t="shared" si="2"/>
        <v>317.01828999999998</v>
      </c>
      <c r="E128" s="4"/>
      <c r="F128" s="4"/>
      <c r="G128" s="4"/>
    </row>
    <row r="129" spans="1:7" ht="16.5" customHeight="1" x14ac:dyDescent="0.3">
      <c r="A129" s="5" t="s">
        <v>92</v>
      </c>
      <c r="B129" s="28" t="s">
        <v>118</v>
      </c>
      <c r="C129" s="51" t="s">
        <v>5</v>
      </c>
      <c r="D129" s="53">
        <v>0</v>
      </c>
      <c r="E129" s="4"/>
      <c r="F129" s="4"/>
      <c r="G129" s="4"/>
    </row>
    <row r="130" spans="1:7" ht="49.5" customHeight="1" x14ac:dyDescent="0.25">
      <c r="A130" s="169" t="s">
        <v>626</v>
      </c>
      <c r="B130" s="169"/>
      <c r="C130" s="169"/>
      <c r="D130" s="169"/>
      <c r="E130" s="169"/>
      <c r="F130" s="169"/>
      <c r="G130" s="169"/>
    </row>
    <row r="131" spans="1:7" ht="16.5" customHeight="1" x14ac:dyDescent="0.25">
      <c r="A131" s="2" t="s">
        <v>0</v>
      </c>
      <c r="B131" s="2" t="s">
        <v>1</v>
      </c>
      <c r="C131" s="48" t="s">
        <v>91</v>
      </c>
      <c r="D131" s="52" t="s">
        <v>615</v>
      </c>
      <c r="E131" s="4"/>
      <c r="F131" s="4"/>
      <c r="G131" s="4"/>
    </row>
    <row r="132" spans="1:7" ht="16.5" customHeight="1" x14ac:dyDescent="0.3">
      <c r="A132" s="5" t="s">
        <v>119</v>
      </c>
      <c r="B132" s="16" t="s">
        <v>120</v>
      </c>
      <c r="C132" s="43"/>
      <c r="D132" s="53"/>
      <c r="E132" s="4"/>
      <c r="F132" s="4"/>
      <c r="G132" s="4"/>
    </row>
    <row r="133" spans="1:7" ht="16.5" customHeight="1" x14ac:dyDescent="0.3">
      <c r="A133" s="5" t="s">
        <v>119</v>
      </c>
      <c r="B133" s="11" t="s">
        <v>121</v>
      </c>
      <c r="C133" s="49">
        <v>187.49</v>
      </c>
      <c r="D133" s="53">
        <f>C133*1.049</f>
        <v>196.67701</v>
      </c>
      <c r="E133" s="4"/>
      <c r="F133" s="4"/>
      <c r="G133" s="4"/>
    </row>
    <row r="134" spans="1:7" ht="16.5" customHeight="1" x14ac:dyDescent="0.3">
      <c r="A134" s="5" t="s">
        <v>119</v>
      </c>
      <c r="B134" s="11" t="s">
        <v>122</v>
      </c>
      <c r="C134" s="49">
        <v>75.08</v>
      </c>
      <c r="D134" s="53">
        <f t="shared" ref="D134:D187" si="3">C134*1.049</f>
        <v>78.758919999999989</v>
      </c>
      <c r="E134" s="4"/>
      <c r="F134" s="4"/>
      <c r="G134" s="4"/>
    </row>
    <row r="135" spans="1:7" ht="16.5" customHeight="1" x14ac:dyDescent="0.3">
      <c r="A135" s="5" t="s">
        <v>119</v>
      </c>
      <c r="B135" s="29" t="s">
        <v>123</v>
      </c>
      <c r="C135" s="50">
        <v>3085.45</v>
      </c>
      <c r="D135" s="53">
        <f t="shared" si="3"/>
        <v>3236.6370499999998</v>
      </c>
      <c r="E135" s="4"/>
      <c r="F135" s="4"/>
      <c r="G135" s="4"/>
    </row>
    <row r="136" spans="1:7" ht="16.5" customHeight="1" x14ac:dyDescent="0.3">
      <c r="A136" s="5" t="s">
        <v>119</v>
      </c>
      <c r="B136" s="29" t="s">
        <v>124</v>
      </c>
      <c r="C136" s="50">
        <v>4936.9399999999996</v>
      </c>
      <c r="D136" s="53">
        <f t="shared" si="3"/>
        <v>5178.8500599999988</v>
      </c>
      <c r="E136" s="4"/>
      <c r="F136" s="4"/>
      <c r="G136" s="4"/>
    </row>
    <row r="137" spans="1:7" ht="16.5" customHeight="1" x14ac:dyDescent="0.3">
      <c r="A137" s="5" t="s">
        <v>119</v>
      </c>
      <c r="B137" s="29" t="s">
        <v>125</v>
      </c>
      <c r="C137" s="50">
        <v>9873.93</v>
      </c>
      <c r="D137" s="53">
        <f t="shared" si="3"/>
        <v>10357.752569999999</v>
      </c>
      <c r="E137" s="4"/>
      <c r="F137" s="4"/>
      <c r="G137" s="4"/>
    </row>
    <row r="138" spans="1:7" ht="16.5" customHeight="1" x14ac:dyDescent="0.3">
      <c r="A138" s="5" t="s">
        <v>119</v>
      </c>
      <c r="B138" s="11" t="s">
        <v>126</v>
      </c>
      <c r="C138" s="49">
        <v>562.78</v>
      </c>
      <c r="D138" s="53">
        <f t="shared" si="3"/>
        <v>590.35621999999989</v>
      </c>
      <c r="E138" s="4"/>
      <c r="F138" s="4"/>
      <c r="G138" s="4"/>
    </row>
    <row r="139" spans="1:7" ht="16.5" customHeight="1" x14ac:dyDescent="0.3">
      <c r="A139" s="5" t="s">
        <v>119</v>
      </c>
      <c r="B139" s="11" t="s">
        <v>127</v>
      </c>
      <c r="C139" s="49">
        <v>787.7</v>
      </c>
      <c r="D139" s="53">
        <f t="shared" si="3"/>
        <v>826.29729999999995</v>
      </c>
      <c r="E139" s="4"/>
      <c r="F139" s="4"/>
      <c r="G139" s="4"/>
    </row>
    <row r="140" spans="1:7" ht="16.5" customHeight="1" x14ac:dyDescent="0.3">
      <c r="A140" s="5" t="s">
        <v>119</v>
      </c>
      <c r="B140" s="11" t="s">
        <v>128</v>
      </c>
      <c r="C140" s="50">
        <v>1125.5999999999999</v>
      </c>
      <c r="D140" s="53">
        <f t="shared" si="3"/>
        <v>1180.7543999999998</v>
      </c>
      <c r="E140" s="4"/>
      <c r="F140" s="4"/>
      <c r="G140" s="4"/>
    </row>
    <row r="141" spans="1:7" ht="16.5" customHeight="1" x14ac:dyDescent="0.3">
      <c r="A141" s="7"/>
      <c r="B141" s="7"/>
      <c r="C141" s="51" t="s">
        <v>5</v>
      </c>
      <c r="D141" s="53">
        <v>0</v>
      </c>
      <c r="E141" s="4"/>
      <c r="F141" s="4"/>
      <c r="G141" s="4"/>
    </row>
    <row r="142" spans="1:7" ht="16.5" customHeight="1" x14ac:dyDescent="0.3">
      <c r="A142" s="5" t="s">
        <v>119</v>
      </c>
      <c r="B142" s="16" t="s">
        <v>129</v>
      </c>
      <c r="C142" s="51" t="s">
        <v>5</v>
      </c>
      <c r="D142" s="53">
        <v>0</v>
      </c>
      <c r="E142" s="4"/>
      <c r="F142" s="4"/>
      <c r="G142" s="4"/>
    </row>
    <row r="143" spans="1:7" ht="16.5" customHeight="1" x14ac:dyDescent="0.3">
      <c r="A143" s="5" t="s">
        <v>119</v>
      </c>
      <c r="B143" s="11" t="s">
        <v>130</v>
      </c>
      <c r="C143" s="51" t="s">
        <v>5</v>
      </c>
      <c r="D143" s="53">
        <v>0</v>
      </c>
      <c r="E143" s="4"/>
      <c r="F143" s="4"/>
      <c r="G143" s="4"/>
    </row>
    <row r="144" spans="1:7" ht="16.5" customHeight="1" x14ac:dyDescent="0.3">
      <c r="A144" s="5" t="s">
        <v>119</v>
      </c>
      <c r="B144" s="11" t="s">
        <v>131</v>
      </c>
      <c r="C144" s="49">
        <v>49.6</v>
      </c>
      <c r="D144" s="53">
        <f t="shared" si="3"/>
        <v>52.0304</v>
      </c>
      <c r="E144" s="4"/>
      <c r="F144" s="4"/>
      <c r="G144" s="4"/>
    </row>
    <row r="145" spans="1:7" ht="16.5" customHeight="1" x14ac:dyDescent="0.3">
      <c r="A145" s="5" t="s">
        <v>119</v>
      </c>
      <c r="B145" s="11" t="s">
        <v>132</v>
      </c>
      <c r="C145" s="49">
        <v>115.41</v>
      </c>
      <c r="D145" s="53">
        <f t="shared" si="3"/>
        <v>121.06508999999998</v>
      </c>
      <c r="E145" s="4"/>
      <c r="F145" s="4"/>
      <c r="G145" s="4"/>
    </row>
    <row r="146" spans="1:7" ht="16.5" customHeight="1" x14ac:dyDescent="0.3">
      <c r="A146" s="5" t="s">
        <v>119</v>
      </c>
      <c r="B146" s="7"/>
      <c r="C146" s="51" t="s">
        <v>5</v>
      </c>
      <c r="D146" s="53">
        <v>0</v>
      </c>
      <c r="E146" s="4"/>
      <c r="F146" s="4"/>
      <c r="G146" s="4"/>
    </row>
    <row r="147" spans="1:7" ht="16.5" customHeight="1" x14ac:dyDescent="0.3">
      <c r="A147" s="7"/>
      <c r="B147" s="16" t="s">
        <v>133</v>
      </c>
      <c r="C147" s="51" t="s">
        <v>5</v>
      </c>
      <c r="D147" s="53">
        <v>0</v>
      </c>
      <c r="E147" s="4"/>
      <c r="F147" s="4"/>
      <c r="G147" s="4"/>
    </row>
    <row r="148" spans="1:7" ht="16.5" customHeight="1" x14ac:dyDescent="0.3">
      <c r="A148" s="5" t="s">
        <v>119</v>
      </c>
      <c r="B148" s="11" t="s">
        <v>134</v>
      </c>
      <c r="C148" s="49">
        <v>391.29</v>
      </c>
      <c r="D148" s="53">
        <f t="shared" si="3"/>
        <v>410.46321</v>
      </c>
      <c r="E148" s="4"/>
      <c r="F148" s="4"/>
      <c r="G148" s="4"/>
    </row>
    <row r="149" spans="1:7" ht="16.5" customHeight="1" x14ac:dyDescent="0.3">
      <c r="A149" s="5" t="s">
        <v>119</v>
      </c>
      <c r="B149" s="11" t="s">
        <v>135</v>
      </c>
      <c r="C149" s="49">
        <v>633.70000000000005</v>
      </c>
      <c r="D149" s="53">
        <f t="shared" si="3"/>
        <v>664.75130000000001</v>
      </c>
      <c r="E149" s="4"/>
      <c r="F149" s="4"/>
      <c r="G149" s="4"/>
    </row>
    <row r="150" spans="1:7" ht="16.5" customHeight="1" x14ac:dyDescent="0.3">
      <c r="A150" s="5" t="s">
        <v>119</v>
      </c>
      <c r="B150" s="11" t="s">
        <v>136</v>
      </c>
      <c r="C150" s="51" t="s">
        <v>5</v>
      </c>
      <c r="D150" s="53">
        <v>0</v>
      </c>
      <c r="E150" s="4"/>
      <c r="F150" s="4"/>
      <c r="G150" s="4"/>
    </row>
    <row r="151" spans="1:7" ht="33" customHeight="1" x14ac:dyDescent="0.3">
      <c r="A151" s="5" t="s">
        <v>119</v>
      </c>
      <c r="B151" s="12" t="s">
        <v>137</v>
      </c>
      <c r="C151" s="55">
        <v>126.36</v>
      </c>
      <c r="D151" s="53">
        <f t="shared" si="3"/>
        <v>132.55163999999999</v>
      </c>
      <c r="E151" s="14"/>
      <c r="F151" s="14"/>
      <c r="G151" s="14"/>
    </row>
    <row r="152" spans="1:7" ht="16.5" customHeight="1" x14ac:dyDescent="0.3">
      <c r="A152" s="7"/>
      <c r="B152" s="7"/>
      <c r="C152" s="51" t="s">
        <v>5</v>
      </c>
      <c r="D152" s="53">
        <v>0</v>
      </c>
      <c r="E152" s="4"/>
      <c r="F152" s="4"/>
      <c r="G152" s="4"/>
    </row>
    <row r="153" spans="1:7" ht="16.5" customHeight="1" x14ac:dyDescent="0.3">
      <c r="A153" s="5" t="s">
        <v>119</v>
      </c>
      <c r="B153" s="11" t="s">
        <v>138</v>
      </c>
      <c r="C153" s="51" t="s">
        <v>5</v>
      </c>
      <c r="D153" s="53">
        <v>0</v>
      </c>
      <c r="E153" s="4"/>
      <c r="F153" s="4"/>
      <c r="G153" s="4"/>
    </row>
    <row r="154" spans="1:7" ht="16.5" customHeight="1" x14ac:dyDescent="0.3">
      <c r="A154" s="5" t="s">
        <v>119</v>
      </c>
      <c r="B154" s="16" t="s">
        <v>139</v>
      </c>
      <c r="C154" s="51" t="s">
        <v>5</v>
      </c>
      <c r="D154" s="53">
        <v>0</v>
      </c>
      <c r="E154" s="4"/>
      <c r="F154" s="4"/>
      <c r="G154" s="4"/>
    </row>
    <row r="155" spans="1:7" ht="16.5" customHeight="1" x14ac:dyDescent="0.3">
      <c r="A155" s="5" t="s">
        <v>119</v>
      </c>
      <c r="B155" s="30" t="s">
        <v>140</v>
      </c>
      <c r="C155" s="51" t="s">
        <v>5</v>
      </c>
      <c r="D155" s="53">
        <v>0</v>
      </c>
      <c r="E155" s="4"/>
      <c r="F155" s="4"/>
      <c r="G155" s="4"/>
    </row>
    <row r="156" spans="1:7" ht="16.5" customHeight="1" x14ac:dyDescent="0.3">
      <c r="A156" s="5" t="s">
        <v>119</v>
      </c>
      <c r="B156" s="28" t="s">
        <v>141</v>
      </c>
      <c r="C156" s="49">
        <v>19.59</v>
      </c>
      <c r="D156" s="53">
        <f t="shared" si="3"/>
        <v>20.549909999999997</v>
      </c>
      <c r="E156" s="4"/>
      <c r="F156" s="4"/>
      <c r="G156" s="4"/>
    </row>
    <row r="157" spans="1:7" ht="16.5" customHeight="1" x14ac:dyDescent="0.3">
      <c r="A157" s="5" t="s">
        <v>119</v>
      </c>
      <c r="B157" s="28" t="s">
        <v>142</v>
      </c>
      <c r="C157" s="49">
        <v>6.9</v>
      </c>
      <c r="D157" s="53">
        <f t="shared" si="3"/>
        <v>7.2381000000000002</v>
      </c>
      <c r="E157" s="4"/>
      <c r="F157" s="4"/>
      <c r="G157" s="4"/>
    </row>
    <row r="158" spans="1:7" ht="16.5" customHeight="1" x14ac:dyDescent="0.3">
      <c r="A158" s="5" t="s">
        <v>119</v>
      </c>
      <c r="B158" s="28" t="s">
        <v>143</v>
      </c>
      <c r="C158" s="49">
        <v>39.22</v>
      </c>
      <c r="D158" s="53">
        <f t="shared" si="3"/>
        <v>41.141779999999997</v>
      </c>
      <c r="E158" s="4"/>
      <c r="F158" s="4"/>
      <c r="G158" s="4"/>
    </row>
    <row r="159" spans="1:7" ht="16.5" customHeight="1" x14ac:dyDescent="0.3">
      <c r="A159" s="5" t="s">
        <v>119</v>
      </c>
      <c r="B159" s="30" t="s">
        <v>144</v>
      </c>
      <c r="C159" s="49">
        <v>13.85</v>
      </c>
      <c r="D159" s="53">
        <f t="shared" si="3"/>
        <v>14.528649999999999</v>
      </c>
      <c r="E159" s="4"/>
      <c r="F159" s="4"/>
      <c r="G159" s="4"/>
    </row>
    <row r="160" spans="1:7" ht="16.5" customHeight="1" x14ac:dyDescent="0.3">
      <c r="A160" s="5" t="s">
        <v>119</v>
      </c>
      <c r="B160" s="31" t="s">
        <v>143</v>
      </c>
      <c r="C160" s="49">
        <v>3.42</v>
      </c>
      <c r="D160" s="53">
        <f t="shared" si="3"/>
        <v>3.5875799999999995</v>
      </c>
      <c r="E160" s="4"/>
      <c r="F160" s="4"/>
      <c r="G160" s="4"/>
    </row>
    <row r="161" spans="1:7" ht="16.5" customHeight="1" x14ac:dyDescent="0.3">
      <c r="A161" s="5" t="s">
        <v>119</v>
      </c>
      <c r="B161" s="12" t="s">
        <v>145</v>
      </c>
      <c r="C161" s="49">
        <v>3.42</v>
      </c>
      <c r="D161" s="53">
        <f t="shared" si="3"/>
        <v>3.5875799999999995</v>
      </c>
      <c r="E161" s="4"/>
      <c r="F161" s="4"/>
      <c r="G161" s="4"/>
    </row>
    <row r="162" spans="1:7" ht="16.5" customHeight="1" x14ac:dyDescent="0.3">
      <c r="A162" s="5" t="s">
        <v>119</v>
      </c>
      <c r="B162" s="32" t="s">
        <v>146</v>
      </c>
      <c r="C162" s="49">
        <v>6.9</v>
      </c>
      <c r="D162" s="53">
        <f t="shared" si="3"/>
        <v>7.2381000000000002</v>
      </c>
      <c r="E162" s="4"/>
      <c r="F162" s="4"/>
      <c r="G162" s="4"/>
    </row>
    <row r="163" spans="1:7" ht="16.5" customHeight="1" x14ac:dyDescent="0.3">
      <c r="A163" s="5" t="s">
        <v>119</v>
      </c>
      <c r="B163" s="32" t="s">
        <v>147</v>
      </c>
      <c r="C163" s="49">
        <v>388.98</v>
      </c>
      <c r="D163" s="53">
        <f t="shared" si="3"/>
        <v>408.04001999999997</v>
      </c>
      <c r="E163" s="4"/>
      <c r="F163" s="4"/>
      <c r="G163" s="4"/>
    </row>
    <row r="164" spans="1:7" ht="16.5" customHeight="1" x14ac:dyDescent="0.3">
      <c r="A164" s="5" t="s">
        <v>119</v>
      </c>
      <c r="B164" s="12" t="s">
        <v>148</v>
      </c>
      <c r="C164" s="51" t="s">
        <v>5</v>
      </c>
      <c r="D164" s="53">
        <v>0</v>
      </c>
      <c r="E164" s="4"/>
      <c r="F164" s="4"/>
      <c r="G164" s="4"/>
    </row>
    <row r="165" spans="1:7" ht="16.5" customHeight="1" x14ac:dyDescent="0.3">
      <c r="A165" s="7"/>
      <c r="B165" s="7"/>
      <c r="C165" s="51" t="s">
        <v>5</v>
      </c>
      <c r="D165" s="53">
        <v>0</v>
      </c>
      <c r="E165" s="4"/>
      <c r="F165" s="4"/>
      <c r="G165" s="4"/>
    </row>
    <row r="166" spans="1:7" ht="16.5" customHeight="1" x14ac:dyDescent="0.3">
      <c r="A166" s="5" t="s">
        <v>119</v>
      </c>
      <c r="B166" s="30" t="s">
        <v>149</v>
      </c>
      <c r="C166" s="49">
        <v>233.92</v>
      </c>
      <c r="D166" s="53">
        <f t="shared" si="3"/>
        <v>245.38207999999997</v>
      </c>
      <c r="E166" s="4"/>
      <c r="F166" s="4"/>
      <c r="G166" s="4"/>
    </row>
    <row r="167" spans="1:7" ht="16.5" customHeight="1" x14ac:dyDescent="0.3">
      <c r="A167" s="5" t="s">
        <v>119</v>
      </c>
      <c r="B167" s="30" t="s">
        <v>150</v>
      </c>
      <c r="C167" s="49">
        <v>233.92</v>
      </c>
      <c r="D167" s="53">
        <f t="shared" si="3"/>
        <v>245.38207999999997</v>
      </c>
      <c r="E167" s="4"/>
      <c r="F167" s="4"/>
      <c r="G167" s="4"/>
    </row>
    <row r="168" spans="1:7" ht="16.5" customHeight="1" x14ac:dyDescent="0.3">
      <c r="A168" s="5" t="s">
        <v>119</v>
      </c>
      <c r="B168" s="30" t="s">
        <v>151</v>
      </c>
      <c r="C168" s="49">
        <v>233.92</v>
      </c>
      <c r="D168" s="53">
        <f t="shared" si="3"/>
        <v>245.38207999999997</v>
      </c>
      <c r="E168" s="4"/>
      <c r="F168" s="4"/>
      <c r="G168" s="4"/>
    </row>
    <row r="169" spans="1:7" ht="16.5" customHeight="1" x14ac:dyDescent="0.3">
      <c r="A169" s="5" t="s">
        <v>119</v>
      </c>
      <c r="B169" s="30" t="s">
        <v>152</v>
      </c>
      <c r="C169" s="49">
        <v>233.92</v>
      </c>
      <c r="D169" s="53">
        <f t="shared" si="3"/>
        <v>245.38207999999997</v>
      </c>
      <c r="E169" s="4"/>
      <c r="F169" s="4"/>
      <c r="G169" s="4"/>
    </row>
    <row r="170" spans="1:7" ht="16.5" customHeight="1" x14ac:dyDescent="0.3">
      <c r="A170" s="5" t="s">
        <v>119</v>
      </c>
      <c r="B170" s="30" t="s">
        <v>153</v>
      </c>
      <c r="C170" s="49">
        <v>233.92</v>
      </c>
      <c r="D170" s="53">
        <f t="shared" si="3"/>
        <v>245.38207999999997</v>
      </c>
      <c r="E170" s="4"/>
      <c r="F170" s="4"/>
      <c r="G170" s="4"/>
    </row>
    <row r="171" spans="1:7" ht="16.5" customHeight="1" x14ac:dyDescent="0.3">
      <c r="A171" s="5" t="s">
        <v>119</v>
      </c>
      <c r="B171" s="30" t="s">
        <v>154</v>
      </c>
      <c r="C171" s="51" t="s">
        <v>5</v>
      </c>
      <c r="D171" s="53">
        <v>0</v>
      </c>
      <c r="E171" s="4"/>
      <c r="F171" s="4"/>
      <c r="G171" s="4"/>
    </row>
    <row r="172" spans="1:7" ht="16.5" customHeight="1" x14ac:dyDescent="0.3">
      <c r="A172" s="7"/>
      <c r="B172" s="7"/>
      <c r="C172" s="49">
        <v>233.92</v>
      </c>
      <c r="D172" s="53">
        <f t="shared" si="3"/>
        <v>245.38207999999997</v>
      </c>
      <c r="E172" s="4"/>
      <c r="F172" s="4"/>
      <c r="G172" s="4"/>
    </row>
    <row r="173" spans="1:7" ht="16.5" customHeight="1" x14ac:dyDescent="0.3">
      <c r="A173" s="5" t="s">
        <v>119</v>
      </c>
      <c r="B173" s="30" t="s">
        <v>155</v>
      </c>
      <c r="C173" s="51" t="s">
        <v>5</v>
      </c>
      <c r="D173" s="53">
        <v>0</v>
      </c>
      <c r="E173" s="4"/>
      <c r="F173" s="4"/>
      <c r="G173" s="4"/>
    </row>
    <row r="174" spans="1:7" ht="16.5" customHeight="1" x14ac:dyDescent="0.3">
      <c r="A174" s="7"/>
      <c r="B174" s="7"/>
      <c r="C174" s="51" t="s">
        <v>5</v>
      </c>
      <c r="D174" s="53">
        <v>0</v>
      </c>
      <c r="E174" s="4"/>
      <c r="F174" s="4"/>
      <c r="G174" s="4"/>
    </row>
    <row r="175" spans="1:7" ht="16.5" customHeight="1" x14ac:dyDescent="0.3">
      <c r="A175" s="5" t="s">
        <v>119</v>
      </c>
      <c r="B175" s="11" t="s">
        <v>156</v>
      </c>
      <c r="C175" s="50">
        <v>2812.98</v>
      </c>
      <c r="D175" s="53">
        <f t="shared" si="3"/>
        <v>2950.8160199999998</v>
      </c>
      <c r="E175" s="4"/>
      <c r="F175" s="4"/>
      <c r="G175" s="4"/>
    </row>
    <row r="176" spans="1:7" ht="16.5" customHeight="1" x14ac:dyDescent="0.3">
      <c r="A176" s="5" t="s">
        <v>119</v>
      </c>
      <c r="B176" s="11" t="s">
        <v>157</v>
      </c>
      <c r="C176" s="49">
        <v>468.9</v>
      </c>
      <c r="D176" s="53">
        <f t="shared" si="3"/>
        <v>491.87609999999995</v>
      </c>
      <c r="E176" s="4"/>
      <c r="F176" s="4"/>
      <c r="G176" s="4"/>
    </row>
    <row r="177" spans="1:7" ht="16.5" customHeight="1" x14ac:dyDescent="0.3">
      <c r="A177" s="5" t="s">
        <v>119</v>
      </c>
      <c r="B177" s="11" t="s">
        <v>158</v>
      </c>
      <c r="C177" s="49">
        <v>937.64</v>
      </c>
      <c r="D177" s="53">
        <f t="shared" si="3"/>
        <v>983.58435999999995</v>
      </c>
      <c r="E177" s="4"/>
      <c r="F177" s="4"/>
      <c r="G177" s="4"/>
    </row>
    <row r="178" spans="1:7" ht="16.5" customHeight="1" x14ac:dyDescent="0.3">
      <c r="A178" s="5" t="s">
        <v>119</v>
      </c>
      <c r="B178" s="11" t="s">
        <v>159</v>
      </c>
      <c r="C178" s="49">
        <v>28.17</v>
      </c>
      <c r="D178" s="53">
        <f t="shared" si="3"/>
        <v>29.550329999999999</v>
      </c>
      <c r="E178" s="4"/>
      <c r="F178" s="4"/>
      <c r="G178" s="4"/>
    </row>
    <row r="179" spans="1:7" ht="16.5" customHeight="1" x14ac:dyDescent="0.3">
      <c r="A179" s="5" t="s">
        <v>119</v>
      </c>
      <c r="B179" s="11" t="s">
        <v>160</v>
      </c>
      <c r="C179" s="49">
        <v>468.9</v>
      </c>
      <c r="D179" s="53">
        <f t="shared" si="3"/>
        <v>491.87609999999995</v>
      </c>
      <c r="E179" s="4"/>
      <c r="F179" s="4"/>
      <c r="G179" s="4"/>
    </row>
    <row r="180" spans="1:7" ht="16.5" customHeight="1" x14ac:dyDescent="0.3">
      <c r="A180" s="5" t="s">
        <v>119</v>
      </c>
      <c r="B180" s="11" t="s">
        <v>161</v>
      </c>
      <c r="C180" s="49">
        <v>937.64</v>
      </c>
      <c r="D180" s="53">
        <f t="shared" si="3"/>
        <v>983.58435999999995</v>
      </c>
      <c r="E180" s="4"/>
      <c r="F180" s="4"/>
      <c r="G180" s="4"/>
    </row>
    <row r="181" spans="1:7" ht="16.5" customHeight="1" x14ac:dyDescent="0.3">
      <c r="A181" s="5" t="s">
        <v>119</v>
      </c>
      <c r="B181" s="11" t="s">
        <v>162</v>
      </c>
      <c r="C181" s="51" t="s">
        <v>5</v>
      </c>
      <c r="D181" s="53">
        <v>0</v>
      </c>
      <c r="E181" s="4"/>
      <c r="F181" s="4"/>
      <c r="G181" s="4"/>
    </row>
    <row r="182" spans="1:7" ht="16.5" customHeight="1" x14ac:dyDescent="0.3">
      <c r="A182" s="7"/>
      <c r="B182" s="7"/>
      <c r="C182" s="51" t="s">
        <v>5</v>
      </c>
      <c r="D182" s="53">
        <v>0</v>
      </c>
      <c r="E182" s="4"/>
      <c r="F182" s="4"/>
      <c r="G182" s="4"/>
    </row>
    <row r="183" spans="1:7" ht="16.5" customHeight="1" x14ac:dyDescent="0.3">
      <c r="A183" s="5" t="s">
        <v>119</v>
      </c>
      <c r="B183" s="16" t="s">
        <v>163</v>
      </c>
      <c r="C183" s="49">
        <v>975.29</v>
      </c>
      <c r="D183" s="53">
        <f t="shared" si="3"/>
        <v>1023.0792099999999</v>
      </c>
      <c r="E183" s="4"/>
      <c r="F183" s="4"/>
      <c r="G183" s="4"/>
    </row>
    <row r="184" spans="1:7" ht="16.5" customHeight="1" x14ac:dyDescent="0.3">
      <c r="A184" s="5" t="s">
        <v>119</v>
      </c>
      <c r="B184" s="11" t="s">
        <v>164</v>
      </c>
      <c r="C184" s="49">
        <v>975.29</v>
      </c>
      <c r="D184" s="53">
        <f t="shared" si="3"/>
        <v>1023.0792099999999</v>
      </c>
      <c r="E184" s="4"/>
      <c r="F184" s="4"/>
      <c r="G184" s="4"/>
    </row>
    <row r="185" spans="1:7" ht="16.5" customHeight="1" x14ac:dyDescent="0.3">
      <c r="A185" s="5" t="s">
        <v>119</v>
      </c>
      <c r="B185" s="11" t="s">
        <v>165</v>
      </c>
      <c r="C185" s="49">
        <v>3.79</v>
      </c>
      <c r="D185" s="53">
        <f t="shared" si="3"/>
        <v>3.9757099999999999</v>
      </c>
      <c r="E185" s="4"/>
      <c r="F185" s="4"/>
      <c r="G185" s="4"/>
    </row>
    <row r="186" spans="1:7" ht="16.5" customHeight="1" x14ac:dyDescent="0.3">
      <c r="A186" s="5" t="s">
        <v>119</v>
      </c>
      <c r="B186" s="11" t="s">
        <v>166</v>
      </c>
      <c r="C186" s="49">
        <v>581.47</v>
      </c>
      <c r="D186" s="53">
        <f t="shared" si="3"/>
        <v>609.96203000000003</v>
      </c>
      <c r="E186" s="4"/>
      <c r="F186" s="4"/>
      <c r="G186" s="4"/>
    </row>
    <row r="187" spans="1:7" ht="16.5" customHeight="1" x14ac:dyDescent="0.3">
      <c r="A187" s="5" t="s">
        <v>119</v>
      </c>
      <c r="B187" s="11" t="s">
        <v>167</v>
      </c>
      <c r="C187" s="49">
        <v>15.48</v>
      </c>
      <c r="D187" s="53">
        <f t="shared" si="3"/>
        <v>16.238520000000001</v>
      </c>
      <c r="E187" s="4"/>
      <c r="F187" s="4"/>
      <c r="G187" s="4"/>
    </row>
    <row r="188" spans="1:7" ht="16.5" customHeight="1" x14ac:dyDescent="0.3">
      <c r="A188" s="5" t="s">
        <v>119</v>
      </c>
      <c r="B188" s="11" t="s">
        <v>168</v>
      </c>
      <c r="C188" s="51" t="s">
        <v>5</v>
      </c>
      <c r="D188" s="53">
        <v>0</v>
      </c>
      <c r="E188" s="4"/>
      <c r="F188" s="4"/>
      <c r="G188" s="4"/>
    </row>
    <row r="189" spans="1:7" ht="16.5" customHeight="1" x14ac:dyDescent="0.3">
      <c r="A189" s="5" t="s">
        <v>119</v>
      </c>
      <c r="B189" s="11" t="s">
        <v>169</v>
      </c>
      <c r="C189" s="51" t="s">
        <v>5</v>
      </c>
      <c r="D189" s="53">
        <v>0</v>
      </c>
      <c r="E189" s="4"/>
      <c r="F189" s="4"/>
      <c r="G189" s="4"/>
    </row>
    <row r="190" spans="1:7" ht="16.5" customHeight="1" x14ac:dyDescent="0.3">
      <c r="A190" s="5" t="s">
        <v>119</v>
      </c>
      <c r="B190" s="11" t="s">
        <v>170</v>
      </c>
      <c r="C190" s="51" t="s">
        <v>5</v>
      </c>
      <c r="D190" s="53">
        <v>0</v>
      </c>
      <c r="E190" s="4"/>
      <c r="F190" s="4"/>
      <c r="G190" s="4"/>
    </row>
    <row r="191" spans="1:7" ht="49.5" customHeight="1" x14ac:dyDescent="0.25">
      <c r="A191" s="169" t="s">
        <v>627</v>
      </c>
      <c r="B191" s="169"/>
      <c r="C191" s="169"/>
      <c r="D191" s="169"/>
      <c r="E191" s="1"/>
      <c r="F191" s="1"/>
      <c r="G191" s="1"/>
    </row>
    <row r="192" spans="1:7" ht="16.5" customHeight="1" x14ac:dyDescent="0.25">
      <c r="A192" s="2" t="s">
        <v>0</v>
      </c>
      <c r="B192" s="2" t="s">
        <v>1</v>
      </c>
      <c r="C192" s="59" t="s">
        <v>614</v>
      </c>
      <c r="D192" s="63" t="s">
        <v>615</v>
      </c>
      <c r="E192" s="4"/>
      <c r="F192" s="4"/>
      <c r="G192" s="4"/>
    </row>
    <row r="193" spans="1:7" ht="16.5" customHeight="1" x14ac:dyDescent="0.3">
      <c r="A193" s="7"/>
      <c r="B193" s="5" t="s">
        <v>171</v>
      </c>
      <c r="C193" s="51" t="s">
        <v>5</v>
      </c>
      <c r="D193" s="64"/>
      <c r="E193" s="4"/>
      <c r="F193" s="4"/>
      <c r="G193" s="4"/>
    </row>
    <row r="194" spans="1:7" ht="16.5" customHeight="1" x14ac:dyDescent="0.3">
      <c r="A194" s="5" t="s">
        <v>172</v>
      </c>
      <c r="B194" s="11" t="s">
        <v>173</v>
      </c>
      <c r="C194" s="49">
        <v>805.23</v>
      </c>
      <c r="D194" s="65">
        <f>C194*1.049</f>
        <v>844.68626999999992</v>
      </c>
      <c r="E194" s="4"/>
      <c r="F194" s="4"/>
      <c r="G194" s="4"/>
    </row>
    <row r="195" spans="1:7" ht="16.5" customHeight="1" x14ac:dyDescent="0.3">
      <c r="A195" s="5" t="s">
        <v>172</v>
      </c>
      <c r="B195" s="7"/>
      <c r="C195" s="51" t="s">
        <v>5</v>
      </c>
      <c r="D195" s="65">
        <v>0</v>
      </c>
      <c r="E195" s="4"/>
      <c r="F195" s="4"/>
      <c r="G195" s="4"/>
    </row>
    <row r="196" spans="1:7" ht="50.25" customHeight="1" x14ac:dyDescent="0.3">
      <c r="A196" s="5" t="s">
        <v>172</v>
      </c>
      <c r="B196" s="12" t="s">
        <v>174</v>
      </c>
      <c r="C196" s="60" t="s">
        <v>5</v>
      </c>
      <c r="D196" s="65">
        <v>0</v>
      </c>
      <c r="E196" s="1"/>
      <c r="F196" s="1"/>
      <c r="G196" s="1"/>
    </row>
    <row r="197" spans="1:7" ht="16.5" customHeight="1" x14ac:dyDescent="0.3">
      <c r="A197" s="5" t="s">
        <v>172</v>
      </c>
      <c r="B197" s="11" t="s">
        <v>175</v>
      </c>
      <c r="C197" s="61">
        <v>3531.81</v>
      </c>
      <c r="D197" s="65">
        <f t="shared" ref="D197:D256" si="4">C197*1.049</f>
        <v>3704.8686899999998</v>
      </c>
      <c r="E197" s="4"/>
      <c r="F197" s="4"/>
      <c r="G197" s="4"/>
    </row>
    <row r="198" spans="1:7" ht="16.5" customHeight="1" x14ac:dyDescent="0.3">
      <c r="A198" s="5" t="s">
        <v>172</v>
      </c>
      <c r="B198" s="11" t="s">
        <v>176</v>
      </c>
      <c r="C198" s="50">
        <v>3531.81</v>
      </c>
      <c r="D198" s="65">
        <f t="shared" si="4"/>
        <v>3704.8686899999998</v>
      </c>
      <c r="E198" s="4"/>
      <c r="F198" s="4"/>
      <c r="G198" s="4"/>
    </row>
    <row r="199" spans="1:7" ht="16.5" customHeight="1" x14ac:dyDescent="0.3">
      <c r="A199" s="5" t="s">
        <v>172</v>
      </c>
      <c r="B199" s="11" t="s">
        <v>177</v>
      </c>
      <c r="C199" s="50">
        <v>4709.12</v>
      </c>
      <c r="D199" s="65">
        <f t="shared" si="4"/>
        <v>4939.8668799999996</v>
      </c>
      <c r="E199" s="4"/>
      <c r="F199" s="4"/>
      <c r="G199" s="4"/>
    </row>
    <row r="200" spans="1:7" ht="16.5" customHeight="1" x14ac:dyDescent="0.3">
      <c r="A200" s="5" t="s">
        <v>172</v>
      </c>
      <c r="B200" s="11" t="s">
        <v>178</v>
      </c>
      <c r="C200" s="50">
        <v>4709.12</v>
      </c>
      <c r="D200" s="65">
        <f t="shared" si="4"/>
        <v>4939.8668799999996</v>
      </c>
      <c r="E200" s="4"/>
      <c r="F200" s="4"/>
      <c r="G200" s="4"/>
    </row>
    <row r="201" spans="1:7" ht="16.5" customHeight="1" x14ac:dyDescent="0.3">
      <c r="A201" s="5" t="s">
        <v>172</v>
      </c>
      <c r="B201" s="11" t="s">
        <v>179</v>
      </c>
      <c r="C201" s="50">
        <v>4709.12</v>
      </c>
      <c r="D201" s="65">
        <f t="shared" si="4"/>
        <v>4939.8668799999996</v>
      </c>
      <c r="E201" s="4"/>
      <c r="F201" s="4"/>
      <c r="G201" s="4"/>
    </row>
    <row r="202" spans="1:7" ht="16.5" customHeight="1" x14ac:dyDescent="0.3">
      <c r="A202" s="5" t="s">
        <v>172</v>
      </c>
      <c r="B202" s="11" t="s">
        <v>180</v>
      </c>
      <c r="C202" s="49">
        <v>588.63</v>
      </c>
      <c r="D202" s="65">
        <f t="shared" si="4"/>
        <v>617.47286999999994</v>
      </c>
      <c r="E202" s="4"/>
      <c r="F202" s="4"/>
      <c r="G202" s="4"/>
    </row>
    <row r="203" spans="1:7" ht="16.5" customHeight="1" x14ac:dyDescent="0.3">
      <c r="A203" s="5" t="s">
        <v>172</v>
      </c>
      <c r="B203" s="11" t="s">
        <v>181</v>
      </c>
      <c r="C203" s="50">
        <v>2119.2199999999998</v>
      </c>
      <c r="D203" s="65">
        <f t="shared" si="4"/>
        <v>2223.0617799999995</v>
      </c>
      <c r="E203" s="4"/>
      <c r="F203" s="4"/>
      <c r="G203" s="4"/>
    </row>
    <row r="204" spans="1:7" ht="16.5" customHeight="1" x14ac:dyDescent="0.3">
      <c r="A204" s="5" t="s">
        <v>172</v>
      </c>
      <c r="B204" s="11" t="s">
        <v>182</v>
      </c>
      <c r="C204" s="50">
        <v>3296.42</v>
      </c>
      <c r="D204" s="65">
        <f t="shared" si="4"/>
        <v>3457.9445799999999</v>
      </c>
      <c r="E204" s="4"/>
      <c r="F204" s="4"/>
      <c r="G204" s="4"/>
    </row>
    <row r="205" spans="1:7" ht="16.5" customHeight="1" x14ac:dyDescent="0.3">
      <c r="A205" s="5" t="s">
        <v>172</v>
      </c>
      <c r="B205" s="11" t="s">
        <v>183</v>
      </c>
      <c r="C205" s="50">
        <v>4709.12</v>
      </c>
      <c r="D205" s="65">
        <f t="shared" si="4"/>
        <v>4939.8668799999996</v>
      </c>
      <c r="E205" s="4"/>
      <c r="F205" s="4"/>
      <c r="G205" s="4"/>
    </row>
    <row r="206" spans="1:7" ht="16.5" customHeight="1" x14ac:dyDescent="0.3">
      <c r="A206" s="5" t="s">
        <v>172</v>
      </c>
      <c r="B206" s="11" t="s">
        <v>184</v>
      </c>
      <c r="C206" s="50">
        <v>1059.53</v>
      </c>
      <c r="D206" s="65">
        <f t="shared" si="4"/>
        <v>1111.44697</v>
      </c>
      <c r="E206" s="4"/>
      <c r="F206" s="4"/>
      <c r="G206" s="4"/>
    </row>
    <row r="207" spans="1:7" ht="16.5" customHeight="1" x14ac:dyDescent="0.3">
      <c r="A207" s="5" t="s">
        <v>172</v>
      </c>
      <c r="B207" s="27" t="s">
        <v>185</v>
      </c>
      <c r="C207" s="49">
        <v>606.84</v>
      </c>
      <c r="D207" s="65">
        <f t="shared" si="4"/>
        <v>636.57515999999998</v>
      </c>
      <c r="E207" s="4"/>
      <c r="F207" s="4"/>
      <c r="G207" s="4"/>
    </row>
    <row r="208" spans="1:7" ht="30.75" customHeight="1" x14ac:dyDescent="0.3">
      <c r="A208" s="17" t="s">
        <v>172</v>
      </c>
      <c r="B208" s="12" t="s">
        <v>186</v>
      </c>
      <c r="C208" s="55">
        <v>303.42</v>
      </c>
      <c r="D208" s="65">
        <f t="shared" si="4"/>
        <v>318.28757999999999</v>
      </c>
      <c r="E208" s="14"/>
      <c r="F208" s="14"/>
      <c r="G208" s="14"/>
    </row>
    <row r="209" spans="1:7" ht="16.5" customHeight="1" x14ac:dyDescent="0.3">
      <c r="A209" s="5" t="s">
        <v>172</v>
      </c>
      <c r="B209" s="30" t="s">
        <v>187</v>
      </c>
      <c r="C209" s="49">
        <v>606.84</v>
      </c>
      <c r="D209" s="65">
        <f t="shared" si="4"/>
        <v>636.57515999999998</v>
      </c>
      <c r="E209" s="4"/>
      <c r="F209" s="4"/>
      <c r="G209" s="4"/>
    </row>
    <row r="210" spans="1:7" ht="16.5" customHeight="1" x14ac:dyDescent="0.3">
      <c r="A210" s="5" t="s">
        <v>172</v>
      </c>
      <c r="B210" s="30" t="s">
        <v>188</v>
      </c>
      <c r="C210" s="49">
        <v>748.37</v>
      </c>
      <c r="D210" s="65">
        <f t="shared" si="4"/>
        <v>785.04012999999998</v>
      </c>
      <c r="E210" s="4"/>
      <c r="F210" s="4"/>
      <c r="G210" s="4"/>
    </row>
    <row r="211" spans="1:7" ht="16.5" customHeight="1" x14ac:dyDescent="0.3">
      <c r="A211" s="5" t="s">
        <v>172</v>
      </c>
      <c r="B211" s="30" t="s">
        <v>189</v>
      </c>
      <c r="C211" s="50">
        <v>1007.41</v>
      </c>
      <c r="D211" s="65">
        <f t="shared" si="4"/>
        <v>1056.7730899999999</v>
      </c>
      <c r="E211" s="4"/>
      <c r="F211" s="4"/>
      <c r="G211" s="4"/>
    </row>
    <row r="212" spans="1:7" ht="16.5" customHeight="1" x14ac:dyDescent="0.3">
      <c r="A212" s="5" t="s">
        <v>172</v>
      </c>
      <c r="B212" s="30" t="s">
        <v>190</v>
      </c>
      <c r="C212" s="50">
        <v>1156.1400000000001</v>
      </c>
      <c r="D212" s="65">
        <f t="shared" si="4"/>
        <v>1212.7908600000001</v>
      </c>
      <c r="E212" s="4"/>
      <c r="F212" s="4"/>
      <c r="G212" s="4"/>
    </row>
    <row r="213" spans="1:7" ht="16.5" customHeight="1" x14ac:dyDescent="0.3">
      <c r="A213" s="7"/>
      <c r="B213" s="7"/>
      <c r="C213" s="51" t="s">
        <v>5</v>
      </c>
      <c r="D213" s="65">
        <v>0</v>
      </c>
      <c r="E213" s="4"/>
      <c r="F213" s="4"/>
      <c r="G213" s="4"/>
    </row>
    <row r="214" spans="1:7" ht="16.5" customHeight="1" x14ac:dyDescent="0.3">
      <c r="A214" s="7"/>
      <c r="B214" s="7"/>
      <c r="C214" s="51" t="s">
        <v>5</v>
      </c>
      <c r="D214" s="65">
        <v>0</v>
      </c>
      <c r="E214" s="4"/>
      <c r="F214" s="4"/>
      <c r="G214" s="4"/>
    </row>
    <row r="215" spans="1:7" ht="16.5" customHeight="1" x14ac:dyDescent="0.3">
      <c r="A215" s="5" t="s">
        <v>172</v>
      </c>
      <c r="B215" s="12" t="s">
        <v>191</v>
      </c>
      <c r="C215" s="50">
        <v>1241.75</v>
      </c>
      <c r="D215" s="65">
        <f t="shared" si="4"/>
        <v>1302.59575</v>
      </c>
      <c r="E215" s="4"/>
      <c r="F215" s="4"/>
      <c r="G215" s="4"/>
    </row>
    <row r="216" spans="1:7" ht="16.5" customHeight="1" x14ac:dyDescent="0.3">
      <c r="A216" s="5" t="s">
        <v>172</v>
      </c>
      <c r="B216" s="30" t="s">
        <v>192</v>
      </c>
      <c r="C216" s="49">
        <v>205.23</v>
      </c>
      <c r="D216" s="65">
        <f t="shared" si="4"/>
        <v>215.28626999999997</v>
      </c>
      <c r="E216" s="4"/>
      <c r="F216" s="4"/>
      <c r="G216" s="4"/>
    </row>
    <row r="217" spans="1:7" ht="16.5" customHeight="1" x14ac:dyDescent="0.3">
      <c r="A217" s="5" t="s">
        <v>172</v>
      </c>
      <c r="B217" s="30" t="s">
        <v>193</v>
      </c>
      <c r="C217" s="49">
        <v>616.85</v>
      </c>
      <c r="D217" s="65">
        <f t="shared" si="4"/>
        <v>647.07565</v>
      </c>
      <c r="E217" s="4"/>
      <c r="F217" s="4"/>
      <c r="G217" s="4"/>
    </row>
    <row r="218" spans="1:7" ht="16.5" customHeight="1" x14ac:dyDescent="0.3">
      <c r="A218" s="5" t="s">
        <v>172</v>
      </c>
      <c r="B218" s="7"/>
      <c r="C218" s="51" t="s">
        <v>5</v>
      </c>
      <c r="D218" s="65">
        <v>0</v>
      </c>
      <c r="E218" s="4"/>
      <c r="F218" s="4"/>
      <c r="G218" s="4"/>
    </row>
    <row r="219" spans="1:7" ht="16.5" customHeight="1" x14ac:dyDescent="0.3">
      <c r="A219" s="5" t="s">
        <v>172</v>
      </c>
      <c r="B219" s="27" t="s">
        <v>194</v>
      </c>
      <c r="C219" s="51" t="s">
        <v>5</v>
      </c>
      <c r="D219" s="65">
        <v>0</v>
      </c>
      <c r="E219" s="4"/>
      <c r="F219" s="4"/>
      <c r="G219" s="4"/>
    </row>
    <row r="220" spans="1:7" ht="16.5" customHeight="1" x14ac:dyDescent="0.3">
      <c r="A220" s="5" t="s">
        <v>172</v>
      </c>
      <c r="B220" s="30" t="s">
        <v>195</v>
      </c>
      <c r="C220" s="50">
        <v>11134.53</v>
      </c>
      <c r="D220" s="65">
        <f t="shared" si="4"/>
        <v>11680.12197</v>
      </c>
      <c r="E220" s="4"/>
      <c r="F220" s="4"/>
      <c r="G220" s="4"/>
    </row>
    <row r="221" spans="1:7" ht="16.5" customHeight="1" x14ac:dyDescent="0.3">
      <c r="A221" s="5" t="s">
        <v>172</v>
      </c>
      <c r="B221" s="30" t="s">
        <v>196</v>
      </c>
      <c r="C221" s="50">
        <v>1428.71</v>
      </c>
      <c r="D221" s="65">
        <f t="shared" si="4"/>
        <v>1498.7167899999999</v>
      </c>
      <c r="E221" s="4"/>
      <c r="F221" s="4"/>
      <c r="G221" s="4"/>
    </row>
    <row r="222" spans="1:7" ht="16.5" customHeight="1" x14ac:dyDescent="0.3">
      <c r="A222" s="5" t="s">
        <v>172</v>
      </c>
      <c r="B222" s="12" t="s">
        <v>197</v>
      </c>
      <c r="C222" s="50">
        <v>1428.71</v>
      </c>
      <c r="D222" s="65">
        <f t="shared" si="4"/>
        <v>1498.7167899999999</v>
      </c>
      <c r="E222" s="4"/>
      <c r="F222" s="4"/>
      <c r="G222" s="4"/>
    </row>
    <row r="223" spans="1:7" ht="16.5" customHeight="1" x14ac:dyDescent="0.3">
      <c r="A223" s="7"/>
      <c r="B223" s="7"/>
      <c r="C223" s="51" t="s">
        <v>5</v>
      </c>
      <c r="D223" s="65">
        <v>0</v>
      </c>
      <c r="E223" s="4"/>
      <c r="F223" s="4"/>
      <c r="G223" s="4"/>
    </row>
    <row r="224" spans="1:7" ht="16.5" customHeight="1" x14ac:dyDescent="0.3">
      <c r="A224" s="5" t="s">
        <v>172</v>
      </c>
      <c r="B224" s="27" t="s">
        <v>198</v>
      </c>
      <c r="C224" s="51" t="s">
        <v>5</v>
      </c>
      <c r="D224" s="65">
        <v>0</v>
      </c>
      <c r="E224" s="4"/>
      <c r="F224" s="4"/>
      <c r="G224" s="4"/>
    </row>
    <row r="225" spans="1:7" ht="16.5" customHeight="1" x14ac:dyDescent="0.3">
      <c r="A225" s="5" t="s">
        <v>172</v>
      </c>
      <c r="B225" s="28" t="s">
        <v>199</v>
      </c>
      <c r="C225" s="50">
        <v>1780.99</v>
      </c>
      <c r="D225" s="65">
        <f t="shared" si="4"/>
        <v>1868.2585099999999</v>
      </c>
      <c r="E225" s="4"/>
      <c r="F225" s="4"/>
      <c r="G225" s="4"/>
    </row>
    <row r="226" spans="1:7" ht="16.5" customHeight="1" x14ac:dyDescent="0.3">
      <c r="A226" s="5" t="s">
        <v>172</v>
      </c>
      <c r="B226" s="7"/>
      <c r="C226" s="51" t="s">
        <v>5</v>
      </c>
      <c r="D226" s="65">
        <v>0</v>
      </c>
      <c r="E226" s="4"/>
      <c r="F226" s="4"/>
      <c r="G226" s="4"/>
    </row>
    <row r="227" spans="1:7" ht="16.5" customHeight="1" x14ac:dyDescent="0.3">
      <c r="A227" s="5" t="s">
        <v>172</v>
      </c>
      <c r="B227" s="27" t="s">
        <v>200</v>
      </c>
      <c r="C227" s="51" t="s">
        <v>5</v>
      </c>
      <c r="D227" s="65">
        <v>0</v>
      </c>
      <c r="E227" s="4"/>
      <c r="F227" s="4"/>
      <c r="G227" s="4"/>
    </row>
    <row r="228" spans="1:7" ht="16.5" customHeight="1" x14ac:dyDescent="0.3">
      <c r="A228" s="5" t="s">
        <v>172</v>
      </c>
      <c r="B228" s="30" t="s">
        <v>201</v>
      </c>
      <c r="C228" s="49">
        <v>606.84</v>
      </c>
      <c r="D228" s="65">
        <f t="shared" si="4"/>
        <v>636.57515999999998</v>
      </c>
      <c r="E228" s="4"/>
      <c r="F228" s="4"/>
      <c r="G228" s="4"/>
    </row>
    <row r="229" spans="1:7" ht="16.5" customHeight="1" x14ac:dyDescent="0.3">
      <c r="A229" s="5" t="s">
        <v>172</v>
      </c>
      <c r="B229" s="30" t="s">
        <v>202</v>
      </c>
      <c r="C229" s="50">
        <v>1067.3699999999999</v>
      </c>
      <c r="D229" s="65">
        <f t="shared" si="4"/>
        <v>1119.6711299999997</v>
      </c>
      <c r="E229" s="4"/>
      <c r="F229" s="4"/>
      <c r="G229" s="4"/>
    </row>
    <row r="230" spans="1:7" ht="16.5" customHeight="1" x14ac:dyDescent="0.3">
      <c r="A230" s="5" t="s">
        <v>172</v>
      </c>
      <c r="B230" s="7"/>
      <c r="C230" s="51" t="s">
        <v>5</v>
      </c>
      <c r="D230" s="65">
        <v>0</v>
      </c>
      <c r="E230" s="4"/>
      <c r="F230" s="4"/>
      <c r="G230" s="4"/>
    </row>
    <row r="231" spans="1:7" ht="16.5" customHeight="1" x14ac:dyDescent="0.3">
      <c r="A231" s="5" t="s">
        <v>172</v>
      </c>
      <c r="B231" s="27" t="s">
        <v>203</v>
      </c>
      <c r="C231" s="51" t="s">
        <v>5</v>
      </c>
      <c r="D231" s="65">
        <v>0</v>
      </c>
      <c r="E231" s="4"/>
      <c r="F231" s="4"/>
      <c r="G231" s="4"/>
    </row>
    <row r="232" spans="1:7" ht="16.5" customHeight="1" x14ac:dyDescent="0.3">
      <c r="A232" s="5" t="s">
        <v>172</v>
      </c>
      <c r="B232" s="30" t="s">
        <v>204</v>
      </c>
      <c r="C232" s="49">
        <v>464.11</v>
      </c>
      <c r="D232" s="65">
        <f t="shared" si="4"/>
        <v>486.85138999999998</v>
      </c>
      <c r="E232" s="4"/>
      <c r="F232" s="4"/>
      <c r="G232" s="4"/>
    </row>
    <row r="233" spans="1:7" ht="16.5" customHeight="1" x14ac:dyDescent="0.3">
      <c r="A233" s="5" t="s">
        <v>172</v>
      </c>
      <c r="B233" s="30" t="s">
        <v>202</v>
      </c>
      <c r="C233" s="49">
        <v>464.11</v>
      </c>
      <c r="D233" s="65">
        <f t="shared" si="4"/>
        <v>486.85138999999998</v>
      </c>
      <c r="E233" s="4"/>
      <c r="F233" s="4"/>
      <c r="G233" s="4"/>
    </row>
    <row r="234" spans="1:7" ht="16.5" customHeight="1" x14ac:dyDescent="0.3">
      <c r="A234" s="5" t="s">
        <v>172</v>
      </c>
      <c r="B234" s="30" t="s">
        <v>205</v>
      </c>
      <c r="C234" s="50">
        <v>1007.41</v>
      </c>
      <c r="D234" s="65">
        <f t="shared" si="4"/>
        <v>1056.7730899999999</v>
      </c>
      <c r="E234" s="4"/>
      <c r="F234" s="4"/>
      <c r="G234" s="4"/>
    </row>
    <row r="235" spans="1:7" ht="16.5" customHeight="1" x14ac:dyDescent="0.3">
      <c r="A235" s="5" t="s">
        <v>172</v>
      </c>
      <c r="B235" s="7"/>
      <c r="C235" s="51" t="s">
        <v>5</v>
      </c>
      <c r="D235" s="65">
        <v>0</v>
      </c>
      <c r="E235" s="4"/>
      <c r="F235" s="4"/>
      <c r="G235" s="4"/>
    </row>
    <row r="236" spans="1:7" ht="16.5" customHeight="1" x14ac:dyDescent="0.3">
      <c r="A236" s="5" t="s">
        <v>172</v>
      </c>
      <c r="B236" s="12" t="s">
        <v>206</v>
      </c>
      <c r="C236" s="49">
        <v>179.85</v>
      </c>
      <c r="D236" s="65">
        <f t="shared" si="4"/>
        <v>188.66264999999999</v>
      </c>
      <c r="E236" s="4"/>
      <c r="F236" s="4"/>
      <c r="G236" s="4"/>
    </row>
    <row r="237" spans="1:7" ht="16.5" customHeight="1" x14ac:dyDescent="0.3">
      <c r="A237" s="5" t="s">
        <v>172</v>
      </c>
      <c r="B237" s="7"/>
      <c r="C237" s="51" t="s">
        <v>5</v>
      </c>
      <c r="D237" s="65">
        <v>0</v>
      </c>
      <c r="E237" s="4"/>
      <c r="F237" s="4"/>
      <c r="G237" s="4"/>
    </row>
    <row r="238" spans="1:7" ht="16.5" customHeight="1" x14ac:dyDescent="0.3">
      <c r="A238" s="5" t="s">
        <v>172</v>
      </c>
      <c r="B238" s="30" t="s">
        <v>207</v>
      </c>
      <c r="C238" s="49">
        <v>51.54</v>
      </c>
      <c r="D238" s="65">
        <f t="shared" si="4"/>
        <v>54.065459999999995</v>
      </c>
      <c r="E238" s="4"/>
      <c r="F238" s="4"/>
      <c r="G238" s="4"/>
    </row>
    <row r="239" spans="1:7" ht="16.5" customHeight="1" x14ac:dyDescent="0.3">
      <c r="A239" s="5" t="s">
        <v>172</v>
      </c>
      <c r="B239" s="30" t="s">
        <v>208</v>
      </c>
      <c r="C239" s="49">
        <v>237.45</v>
      </c>
      <c r="D239" s="65">
        <f t="shared" si="4"/>
        <v>249.08504999999997</v>
      </c>
      <c r="E239" s="4"/>
      <c r="F239" s="4"/>
      <c r="G239" s="4"/>
    </row>
    <row r="240" spans="1:7" ht="16.5" customHeight="1" x14ac:dyDescent="0.3">
      <c r="A240" s="5" t="s">
        <v>172</v>
      </c>
      <c r="B240" s="7"/>
      <c r="C240" s="51" t="s">
        <v>5</v>
      </c>
      <c r="D240" s="65">
        <v>0</v>
      </c>
      <c r="E240" s="4"/>
      <c r="F240" s="4"/>
      <c r="G240" s="4"/>
    </row>
    <row r="241" spans="1:7" ht="16.5" customHeight="1" x14ac:dyDescent="0.3">
      <c r="A241" s="5" t="s">
        <v>172</v>
      </c>
      <c r="B241" s="27" t="s">
        <v>209</v>
      </c>
      <c r="C241" s="51" t="s">
        <v>5</v>
      </c>
      <c r="D241" s="65">
        <v>0</v>
      </c>
      <c r="E241" s="4"/>
      <c r="F241" s="4"/>
      <c r="G241" s="4"/>
    </row>
    <row r="242" spans="1:7" ht="16.5" customHeight="1" x14ac:dyDescent="0.3">
      <c r="A242" s="5" t="s">
        <v>172</v>
      </c>
      <c r="B242" s="28" t="s">
        <v>141</v>
      </c>
      <c r="C242" s="51" t="s">
        <v>5</v>
      </c>
      <c r="D242" s="65">
        <v>0</v>
      </c>
      <c r="E242" s="4"/>
      <c r="F242" s="4"/>
      <c r="G242" s="4"/>
    </row>
    <row r="243" spans="1:7" ht="16.5" customHeight="1" x14ac:dyDescent="0.3">
      <c r="A243" s="5" t="s">
        <v>172</v>
      </c>
      <c r="B243" s="28" t="s">
        <v>142</v>
      </c>
      <c r="C243" s="51" t="s">
        <v>5</v>
      </c>
      <c r="D243" s="65">
        <v>0</v>
      </c>
      <c r="E243" s="4"/>
      <c r="F243" s="4"/>
      <c r="G243" s="4"/>
    </row>
    <row r="244" spans="1:7" ht="16.5" customHeight="1" x14ac:dyDescent="0.3">
      <c r="A244" s="5" t="s">
        <v>172</v>
      </c>
      <c r="B244" s="28" t="s">
        <v>143</v>
      </c>
      <c r="C244" s="51" t="s">
        <v>5</v>
      </c>
      <c r="D244" s="65">
        <v>0</v>
      </c>
      <c r="E244" s="4"/>
      <c r="F244" s="4"/>
      <c r="G244" s="4"/>
    </row>
    <row r="245" spans="1:7" ht="16.5" customHeight="1" x14ac:dyDescent="0.3">
      <c r="A245" s="5" t="s">
        <v>172</v>
      </c>
      <c r="B245" s="30" t="s">
        <v>210</v>
      </c>
      <c r="C245" s="51" t="s">
        <v>5</v>
      </c>
      <c r="D245" s="65">
        <v>0</v>
      </c>
      <c r="E245" s="4"/>
      <c r="F245" s="4"/>
      <c r="G245" s="4"/>
    </row>
    <row r="246" spans="1:7" ht="16.5" customHeight="1" x14ac:dyDescent="0.3">
      <c r="A246" s="5" t="s">
        <v>172</v>
      </c>
      <c r="B246" s="28" t="s">
        <v>142</v>
      </c>
      <c r="C246" s="51" t="s">
        <v>5</v>
      </c>
      <c r="D246" s="65">
        <v>0</v>
      </c>
      <c r="E246" s="4"/>
      <c r="F246" s="4"/>
      <c r="G246" s="4"/>
    </row>
    <row r="247" spans="1:7" ht="16.5" customHeight="1" x14ac:dyDescent="0.3">
      <c r="A247" s="5" t="s">
        <v>172</v>
      </c>
      <c r="B247" s="28" t="s">
        <v>143</v>
      </c>
      <c r="C247" s="51" t="s">
        <v>5</v>
      </c>
      <c r="D247" s="65">
        <v>0</v>
      </c>
      <c r="E247" s="4"/>
      <c r="F247" s="4"/>
      <c r="G247" s="4"/>
    </row>
    <row r="248" spans="1:7" ht="16.5" customHeight="1" x14ac:dyDescent="0.3">
      <c r="A248" s="5" t="s">
        <v>172</v>
      </c>
      <c r="B248" s="7"/>
      <c r="C248" s="51" t="s">
        <v>5</v>
      </c>
      <c r="D248" s="65">
        <v>0</v>
      </c>
      <c r="E248" s="4"/>
      <c r="F248" s="4"/>
      <c r="G248" s="4"/>
    </row>
    <row r="249" spans="1:7" ht="16.5" customHeight="1" x14ac:dyDescent="0.3">
      <c r="A249" s="5" t="s">
        <v>172</v>
      </c>
      <c r="B249" s="27" t="s">
        <v>211</v>
      </c>
      <c r="C249" s="51" t="s">
        <v>5</v>
      </c>
      <c r="D249" s="65">
        <v>0</v>
      </c>
      <c r="E249" s="4"/>
      <c r="F249" s="4"/>
      <c r="G249" s="4"/>
    </row>
    <row r="250" spans="1:7" ht="46.5" customHeight="1" x14ac:dyDescent="0.3">
      <c r="A250" s="5" t="s">
        <v>172</v>
      </c>
      <c r="B250" s="30" t="s">
        <v>212</v>
      </c>
      <c r="C250" s="66" t="s">
        <v>5</v>
      </c>
      <c r="D250" s="65">
        <v>0</v>
      </c>
      <c r="E250" s="1"/>
      <c r="F250" s="1"/>
      <c r="G250" s="1"/>
    </row>
    <row r="251" spans="1:7" ht="16.5" customHeight="1" x14ac:dyDescent="0.3">
      <c r="A251" s="5" t="s">
        <v>172</v>
      </c>
      <c r="B251" s="30" t="s">
        <v>213</v>
      </c>
      <c r="C251" s="49">
        <v>834.71</v>
      </c>
      <c r="D251" s="65">
        <f t="shared" si="4"/>
        <v>875.61078999999995</v>
      </c>
      <c r="E251" s="4"/>
      <c r="F251" s="4"/>
      <c r="G251" s="4"/>
    </row>
    <row r="252" spans="1:7" ht="16.5" customHeight="1" x14ac:dyDescent="0.3">
      <c r="A252" s="5" t="s">
        <v>172</v>
      </c>
      <c r="B252" s="30" t="s">
        <v>214</v>
      </c>
      <c r="C252" s="50">
        <v>3133.83</v>
      </c>
      <c r="D252" s="65">
        <f t="shared" si="4"/>
        <v>3287.3876699999996</v>
      </c>
      <c r="E252" s="4"/>
      <c r="F252" s="4"/>
      <c r="G252" s="4"/>
    </row>
    <row r="253" spans="1:7" ht="16.5" customHeight="1" x14ac:dyDescent="0.3">
      <c r="A253" s="5" t="s">
        <v>172</v>
      </c>
      <c r="B253" s="30" t="s">
        <v>215</v>
      </c>
      <c r="C253" s="49">
        <v>334.54</v>
      </c>
      <c r="D253" s="65">
        <f t="shared" si="4"/>
        <v>350.93245999999999</v>
      </c>
      <c r="E253" s="4"/>
      <c r="F253" s="4"/>
      <c r="G253" s="4"/>
    </row>
    <row r="254" spans="1:7" ht="16.5" customHeight="1" x14ac:dyDescent="0.3">
      <c r="A254" s="5" t="s">
        <v>172</v>
      </c>
      <c r="B254" s="30" t="s">
        <v>216</v>
      </c>
      <c r="C254" s="49">
        <v>834.71</v>
      </c>
      <c r="D254" s="65">
        <f t="shared" si="4"/>
        <v>875.61078999999995</v>
      </c>
      <c r="E254" s="4"/>
      <c r="F254" s="4"/>
      <c r="G254" s="4"/>
    </row>
    <row r="255" spans="1:7" ht="30" customHeight="1" x14ac:dyDescent="0.3">
      <c r="A255" s="17" t="s">
        <v>172</v>
      </c>
      <c r="B255" s="12" t="s">
        <v>217</v>
      </c>
      <c r="C255" s="67" t="s">
        <v>628</v>
      </c>
      <c r="D255" s="65">
        <f>8333.49*1.049</f>
        <v>8741.8310099999999</v>
      </c>
      <c r="E255" s="14"/>
      <c r="F255" s="14"/>
      <c r="G255" s="14"/>
    </row>
    <row r="256" spans="1:7" ht="16.5" customHeight="1" x14ac:dyDescent="0.3">
      <c r="A256" s="5" t="s">
        <v>172</v>
      </c>
      <c r="B256" s="30" t="s">
        <v>218</v>
      </c>
      <c r="C256" s="49">
        <v>417.36</v>
      </c>
      <c r="D256" s="65">
        <f t="shared" si="4"/>
        <v>437.81063999999998</v>
      </c>
      <c r="E256" s="4"/>
      <c r="F256" s="4"/>
      <c r="G256" s="4"/>
    </row>
    <row r="257" spans="1:7" ht="16.5" customHeight="1" x14ac:dyDescent="0.3">
      <c r="A257" s="5" t="s">
        <v>172</v>
      </c>
      <c r="B257" s="7"/>
      <c r="C257" s="51" t="s">
        <v>5</v>
      </c>
      <c r="D257" s="65">
        <v>0</v>
      </c>
      <c r="E257" s="4"/>
      <c r="F257" s="4"/>
      <c r="G257" s="4"/>
    </row>
    <row r="258" spans="1:7" ht="16.5" customHeight="1" x14ac:dyDescent="0.3">
      <c r="A258" s="5" t="s">
        <v>172</v>
      </c>
      <c r="B258" s="27" t="s">
        <v>219</v>
      </c>
      <c r="C258" s="51" t="s">
        <v>5</v>
      </c>
      <c r="D258" s="65">
        <v>0</v>
      </c>
      <c r="E258" s="4"/>
      <c r="F258" s="4"/>
      <c r="G258" s="4"/>
    </row>
    <row r="259" spans="1:7" ht="16.5" customHeight="1" x14ac:dyDescent="0.3">
      <c r="A259" s="5" t="s">
        <v>172</v>
      </c>
      <c r="B259" s="30" t="s">
        <v>220</v>
      </c>
      <c r="C259" s="51" t="s">
        <v>5</v>
      </c>
      <c r="D259" s="65">
        <v>0</v>
      </c>
      <c r="E259" s="4"/>
      <c r="F259" s="4"/>
      <c r="G259" s="4"/>
    </row>
    <row r="260" spans="1:7" ht="37.5" customHeight="1" x14ac:dyDescent="0.3">
      <c r="A260" s="5" t="s">
        <v>172</v>
      </c>
      <c r="B260" s="12" t="s">
        <v>221</v>
      </c>
      <c r="C260" s="66" t="s">
        <v>5</v>
      </c>
      <c r="D260" s="65">
        <v>0</v>
      </c>
      <c r="E260" s="14"/>
      <c r="F260" s="14"/>
      <c r="G260" s="14"/>
    </row>
    <row r="261" spans="1:7" ht="16.5" customHeight="1" x14ac:dyDescent="0.3">
      <c r="A261" s="5" t="s">
        <v>172</v>
      </c>
      <c r="B261" s="27" t="s">
        <v>222</v>
      </c>
      <c r="C261" s="51" t="s">
        <v>5</v>
      </c>
      <c r="D261" s="65">
        <v>0</v>
      </c>
      <c r="E261" s="4"/>
      <c r="F261" s="4"/>
      <c r="G261" s="4"/>
    </row>
    <row r="262" spans="1:7" ht="16.5" customHeight="1" x14ac:dyDescent="0.3">
      <c r="A262" s="5" t="s">
        <v>172</v>
      </c>
      <c r="B262" s="30" t="s">
        <v>223</v>
      </c>
      <c r="C262" s="50">
        <v>1007.41</v>
      </c>
      <c r="D262" s="65">
        <f t="shared" ref="D262:D276" si="5">C262*1.049</f>
        <v>1056.7730899999999</v>
      </c>
      <c r="E262" s="1"/>
      <c r="F262" s="1"/>
      <c r="G262" s="1"/>
    </row>
    <row r="263" spans="1:7" ht="16.5" customHeight="1" x14ac:dyDescent="0.3">
      <c r="A263" s="5" t="s">
        <v>172</v>
      </c>
      <c r="B263" s="27" t="s">
        <v>224</v>
      </c>
      <c r="C263" s="51" t="s">
        <v>5</v>
      </c>
      <c r="D263" s="65">
        <v>0</v>
      </c>
      <c r="E263" s="4"/>
      <c r="F263" s="4"/>
      <c r="G263" s="4"/>
    </row>
    <row r="264" spans="1:7" ht="16.5" customHeight="1" x14ac:dyDescent="0.3">
      <c r="A264" s="5" t="s">
        <v>172</v>
      </c>
      <c r="B264" s="30" t="s">
        <v>225</v>
      </c>
      <c r="C264" s="49">
        <v>392.14</v>
      </c>
      <c r="D264" s="65">
        <f t="shared" si="5"/>
        <v>411.35485999999997</v>
      </c>
      <c r="E264" s="4"/>
      <c r="F264" s="4"/>
      <c r="G264" s="4"/>
    </row>
    <row r="265" spans="1:7" ht="16.5" customHeight="1" x14ac:dyDescent="0.3">
      <c r="A265" s="5" t="s">
        <v>172</v>
      </c>
      <c r="B265" s="30" t="s">
        <v>226</v>
      </c>
      <c r="C265" s="50">
        <v>1007.41</v>
      </c>
      <c r="D265" s="65">
        <f t="shared" si="5"/>
        <v>1056.7730899999999</v>
      </c>
      <c r="E265" s="4"/>
      <c r="F265" s="4"/>
      <c r="G265" s="4"/>
    </row>
    <row r="266" spans="1:7" ht="16.5" customHeight="1" x14ac:dyDescent="0.3">
      <c r="A266" s="5" t="s">
        <v>172</v>
      </c>
      <c r="B266" s="30" t="s">
        <v>227</v>
      </c>
      <c r="C266" s="49">
        <v>239.82</v>
      </c>
      <c r="D266" s="65">
        <f t="shared" si="5"/>
        <v>251.57117999999997</v>
      </c>
      <c r="E266" s="4"/>
      <c r="F266" s="4"/>
      <c r="G266" s="4"/>
    </row>
    <row r="267" spans="1:7" ht="16.5" customHeight="1" x14ac:dyDescent="0.3">
      <c r="A267" s="5" t="s">
        <v>172</v>
      </c>
      <c r="B267" s="30" t="s">
        <v>228</v>
      </c>
      <c r="C267" s="49">
        <v>606.84</v>
      </c>
      <c r="D267" s="65">
        <f t="shared" si="5"/>
        <v>636.57515999999998</v>
      </c>
      <c r="E267" s="4"/>
      <c r="F267" s="4"/>
      <c r="G267" s="4"/>
    </row>
    <row r="268" spans="1:7" ht="16.5" customHeight="1" x14ac:dyDescent="0.3">
      <c r="A268" s="5" t="s">
        <v>172</v>
      </c>
      <c r="B268" s="30" t="s">
        <v>229</v>
      </c>
      <c r="C268" s="49">
        <v>249.46</v>
      </c>
      <c r="D268" s="65">
        <f t="shared" si="5"/>
        <v>261.68353999999999</v>
      </c>
      <c r="E268" s="4"/>
      <c r="F268" s="4"/>
      <c r="G268" s="4"/>
    </row>
    <row r="269" spans="1:7" ht="16.5" customHeight="1" x14ac:dyDescent="0.3">
      <c r="A269" s="5" t="s">
        <v>172</v>
      </c>
      <c r="B269" s="30" t="s">
        <v>230</v>
      </c>
      <c r="C269" s="49">
        <v>464.11</v>
      </c>
      <c r="D269" s="65">
        <f t="shared" si="5"/>
        <v>486.85138999999998</v>
      </c>
      <c r="E269" s="4"/>
      <c r="F269" s="4"/>
      <c r="G269" s="4"/>
    </row>
    <row r="270" spans="1:7" ht="16.5" customHeight="1" x14ac:dyDescent="0.3">
      <c r="A270" s="5" t="s">
        <v>172</v>
      </c>
      <c r="B270" s="30" t="s">
        <v>231</v>
      </c>
      <c r="C270" s="50">
        <v>1518.32</v>
      </c>
      <c r="D270" s="65">
        <f t="shared" si="5"/>
        <v>1592.7176799999997</v>
      </c>
      <c r="E270" s="4"/>
      <c r="F270" s="4"/>
      <c r="G270" s="4"/>
    </row>
    <row r="271" spans="1:7" ht="30.75" customHeight="1" x14ac:dyDescent="0.3">
      <c r="A271" s="17" t="s">
        <v>172</v>
      </c>
      <c r="B271" s="30" t="s">
        <v>232</v>
      </c>
      <c r="C271" s="55">
        <v>315.43</v>
      </c>
      <c r="D271" s="65">
        <f t="shared" si="5"/>
        <v>330.88606999999996</v>
      </c>
      <c r="E271" s="4"/>
      <c r="F271" s="4"/>
      <c r="G271" s="4"/>
    </row>
    <row r="272" spans="1:7" ht="30.75" customHeight="1" x14ac:dyDescent="0.3">
      <c r="A272" s="17" t="s">
        <v>172</v>
      </c>
      <c r="B272" s="30" t="s">
        <v>233</v>
      </c>
      <c r="C272" s="55">
        <v>629.64</v>
      </c>
      <c r="D272" s="65">
        <f t="shared" si="5"/>
        <v>660.49235999999996</v>
      </c>
      <c r="E272" s="4"/>
      <c r="F272" s="4"/>
      <c r="G272" s="4"/>
    </row>
    <row r="273" spans="1:7" ht="16.5" customHeight="1" x14ac:dyDescent="0.3">
      <c r="A273" s="5" t="s">
        <v>172</v>
      </c>
      <c r="B273" s="30" t="s">
        <v>234</v>
      </c>
      <c r="C273" s="50">
        <v>1007.41</v>
      </c>
      <c r="D273" s="65">
        <f t="shared" si="5"/>
        <v>1056.7730899999999</v>
      </c>
      <c r="E273" s="4"/>
      <c r="F273" s="4"/>
      <c r="G273" s="4"/>
    </row>
    <row r="274" spans="1:7" ht="16.5" customHeight="1" x14ac:dyDescent="0.3">
      <c r="A274" s="5" t="s">
        <v>172</v>
      </c>
      <c r="B274" s="30" t="s">
        <v>235</v>
      </c>
      <c r="C274" s="49">
        <v>446.1</v>
      </c>
      <c r="D274" s="65">
        <f t="shared" si="5"/>
        <v>467.95889999999997</v>
      </c>
      <c r="E274" s="4"/>
      <c r="F274" s="4"/>
      <c r="G274" s="4"/>
    </row>
    <row r="275" spans="1:7" ht="16.5" customHeight="1" x14ac:dyDescent="0.3">
      <c r="A275" s="5" t="s">
        <v>172</v>
      </c>
      <c r="B275" s="30" t="s">
        <v>236</v>
      </c>
      <c r="C275" s="50">
        <v>5483.29</v>
      </c>
      <c r="D275" s="65">
        <f t="shared" si="5"/>
        <v>5751.9712099999997</v>
      </c>
      <c r="E275" s="4"/>
      <c r="F275" s="4"/>
      <c r="G275" s="4"/>
    </row>
    <row r="276" spans="1:7" ht="16.5" customHeight="1" x14ac:dyDescent="0.3">
      <c r="A276" s="5" t="s">
        <v>172</v>
      </c>
      <c r="B276" s="30" t="s">
        <v>237</v>
      </c>
      <c r="C276" s="50">
        <v>1218.48</v>
      </c>
      <c r="D276" s="65">
        <f t="shared" si="5"/>
        <v>1278.18552</v>
      </c>
      <c r="E276" s="4"/>
      <c r="F276" s="4"/>
      <c r="G276" s="4"/>
    </row>
    <row r="277" spans="1:7" ht="16.5" customHeight="1" x14ac:dyDescent="0.3">
      <c r="A277" s="5" t="s">
        <v>172</v>
      </c>
      <c r="B277" s="30" t="s">
        <v>238</v>
      </c>
      <c r="C277" s="51" t="s">
        <v>5</v>
      </c>
      <c r="D277" s="65">
        <v>0</v>
      </c>
      <c r="E277" s="4"/>
      <c r="F277" s="4"/>
      <c r="G277" s="4"/>
    </row>
    <row r="278" spans="1:7" ht="82.5" customHeight="1" x14ac:dyDescent="0.25">
      <c r="A278" s="58" t="s">
        <v>629</v>
      </c>
      <c r="B278" s="1"/>
      <c r="C278" s="1"/>
      <c r="D278" s="148"/>
      <c r="E278" s="148"/>
      <c r="F278" s="148"/>
      <c r="G278" s="148"/>
    </row>
    <row r="279" spans="1:7" ht="16.5" customHeight="1" x14ac:dyDescent="0.25">
      <c r="A279" s="2" t="s">
        <v>0</v>
      </c>
      <c r="B279" s="2" t="s">
        <v>1</v>
      </c>
      <c r="C279" s="57" t="s">
        <v>614</v>
      </c>
      <c r="D279" s="71" t="s">
        <v>615</v>
      </c>
      <c r="E279" s="4"/>
      <c r="F279" s="4"/>
      <c r="G279" s="4"/>
    </row>
    <row r="280" spans="1:7" ht="16.5" customHeight="1" x14ac:dyDescent="0.3">
      <c r="A280" s="5" t="s">
        <v>239</v>
      </c>
      <c r="B280" s="11" t="s">
        <v>240</v>
      </c>
      <c r="C280" s="50">
        <v>3703.66</v>
      </c>
      <c r="D280" s="65">
        <f>C280*1.049</f>
        <v>3885.1393399999997</v>
      </c>
      <c r="E280" s="4"/>
      <c r="F280" s="4"/>
      <c r="G280" s="4"/>
    </row>
    <row r="281" spans="1:7" ht="16.5" customHeight="1" x14ac:dyDescent="0.3">
      <c r="A281" s="5" t="s">
        <v>239</v>
      </c>
      <c r="B281" s="16" t="s">
        <v>241</v>
      </c>
      <c r="C281" s="51" t="s">
        <v>5</v>
      </c>
      <c r="D281" s="65">
        <v>0</v>
      </c>
      <c r="E281" s="4"/>
      <c r="F281" s="4"/>
      <c r="G281" s="4"/>
    </row>
    <row r="282" spans="1:7" ht="16.5" customHeight="1" x14ac:dyDescent="0.3">
      <c r="A282" s="5" t="s">
        <v>239</v>
      </c>
      <c r="B282" s="29" t="s">
        <v>242</v>
      </c>
      <c r="C282" s="50">
        <v>7407.38</v>
      </c>
      <c r="D282" s="65">
        <f t="shared" ref="D282:D325" si="6">C282*1.049</f>
        <v>7770.3416199999992</v>
      </c>
      <c r="E282" s="4"/>
      <c r="F282" s="4"/>
      <c r="G282" s="4"/>
    </row>
    <row r="283" spans="1:7" ht="16.5" customHeight="1" x14ac:dyDescent="0.3">
      <c r="A283" s="5" t="s">
        <v>239</v>
      </c>
      <c r="B283" s="29" t="s">
        <v>243</v>
      </c>
      <c r="C283" s="50">
        <v>14814.76</v>
      </c>
      <c r="D283" s="65">
        <f t="shared" si="6"/>
        <v>15540.683239999998</v>
      </c>
      <c r="E283" s="4"/>
      <c r="F283" s="4"/>
      <c r="G283" s="4"/>
    </row>
    <row r="284" spans="1:7" ht="16.5" customHeight="1" x14ac:dyDescent="0.3">
      <c r="A284" s="5" t="s">
        <v>239</v>
      </c>
      <c r="B284" s="29" t="s">
        <v>244</v>
      </c>
      <c r="C284" s="50">
        <v>19726.22</v>
      </c>
      <c r="D284" s="65">
        <f t="shared" si="6"/>
        <v>20692.804779999999</v>
      </c>
      <c r="E284" s="4"/>
      <c r="F284" s="4"/>
      <c r="G284" s="4"/>
    </row>
    <row r="285" spans="1:7" ht="16.5" customHeight="1" x14ac:dyDescent="0.3">
      <c r="A285" s="5" t="s">
        <v>239</v>
      </c>
      <c r="B285" s="33" t="s">
        <v>245</v>
      </c>
      <c r="C285" s="51" t="s">
        <v>5</v>
      </c>
      <c r="D285" s="65">
        <v>0</v>
      </c>
      <c r="E285" s="4"/>
      <c r="F285" s="4"/>
      <c r="G285" s="4"/>
    </row>
    <row r="286" spans="1:7" ht="16.5" customHeight="1" x14ac:dyDescent="0.3">
      <c r="A286" s="5" t="s">
        <v>239</v>
      </c>
      <c r="B286" s="11" t="s">
        <v>246</v>
      </c>
      <c r="C286" s="49">
        <v>402.56</v>
      </c>
      <c r="D286" s="65">
        <f t="shared" si="6"/>
        <v>422.28543999999999</v>
      </c>
      <c r="E286" s="4"/>
      <c r="F286" s="4"/>
      <c r="G286" s="4"/>
    </row>
    <row r="287" spans="1:7" ht="16.5" customHeight="1" x14ac:dyDescent="0.3">
      <c r="A287" s="5" t="s">
        <v>239</v>
      </c>
      <c r="B287" s="11" t="s">
        <v>247</v>
      </c>
      <c r="C287" s="49">
        <v>805.12</v>
      </c>
      <c r="D287" s="65">
        <f t="shared" si="6"/>
        <v>844.57087999999999</v>
      </c>
      <c r="E287" s="4"/>
      <c r="F287" s="4"/>
      <c r="G287" s="4"/>
    </row>
    <row r="288" spans="1:7" ht="16.5" customHeight="1" x14ac:dyDescent="0.3">
      <c r="A288" s="5" t="s">
        <v>239</v>
      </c>
      <c r="B288" s="11" t="s">
        <v>248</v>
      </c>
      <c r="C288" s="50">
        <v>1578.03</v>
      </c>
      <c r="D288" s="65">
        <f t="shared" si="6"/>
        <v>1655.3534699999998</v>
      </c>
      <c r="E288" s="4"/>
      <c r="F288" s="4"/>
      <c r="G288" s="4"/>
    </row>
    <row r="289" spans="1:7" ht="16.5" customHeight="1" x14ac:dyDescent="0.3">
      <c r="A289" s="5" t="s">
        <v>239</v>
      </c>
      <c r="B289" s="11" t="s">
        <v>249</v>
      </c>
      <c r="C289" s="49">
        <v>966.18</v>
      </c>
      <c r="D289" s="65">
        <f t="shared" si="6"/>
        <v>1013.5228199999999</v>
      </c>
      <c r="E289" s="4"/>
      <c r="F289" s="4"/>
      <c r="G289" s="4"/>
    </row>
    <row r="290" spans="1:7" ht="16.5" customHeight="1" x14ac:dyDescent="0.3">
      <c r="A290" s="5" t="s">
        <v>239</v>
      </c>
      <c r="B290" s="11" t="s">
        <v>250</v>
      </c>
      <c r="C290" s="50">
        <v>3703.66</v>
      </c>
      <c r="D290" s="65">
        <f t="shared" si="6"/>
        <v>3885.1393399999997</v>
      </c>
      <c r="E290" s="4"/>
      <c r="F290" s="4"/>
      <c r="G290" s="4"/>
    </row>
    <row r="291" spans="1:7" ht="16.5" customHeight="1" x14ac:dyDescent="0.3">
      <c r="A291" s="5" t="s">
        <v>239</v>
      </c>
      <c r="B291" s="11" t="s">
        <v>251</v>
      </c>
      <c r="C291" s="50">
        <v>3703.66</v>
      </c>
      <c r="D291" s="65">
        <f t="shared" si="6"/>
        <v>3885.1393399999997</v>
      </c>
      <c r="E291" s="4"/>
      <c r="F291" s="4"/>
      <c r="G291" s="4"/>
    </row>
    <row r="292" spans="1:7" ht="16.5" customHeight="1" x14ac:dyDescent="0.3">
      <c r="A292" s="5" t="s">
        <v>239</v>
      </c>
      <c r="B292" s="11" t="s">
        <v>252</v>
      </c>
      <c r="C292" s="49">
        <v>151.11000000000001</v>
      </c>
      <c r="D292" s="65">
        <f t="shared" si="6"/>
        <v>158.51438999999999</v>
      </c>
      <c r="E292" s="4"/>
      <c r="F292" s="4"/>
      <c r="G292" s="4"/>
    </row>
    <row r="293" spans="1:7" ht="16.5" customHeight="1" x14ac:dyDescent="0.3">
      <c r="A293" s="5" t="s">
        <v>239</v>
      </c>
      <c r="B293" s="11" t="s">
        <v>253</v>
      </c>
      <c r="C293" s="51" t="s">
        <v>5</v>
      </c>
      <c r="D293" s="65">
        <v>0</v>
      </c>
      <c r="E293" s="4"/>
      <c r="F293" s="4"/>
      <c r="G293" s="4"/>
    </row>
    <row r="294" spans="1:7" ht="16.5" customHeight="1" x14ac:dyDescent="0.3">
      <c r="A294" s="5" t="s">
        <v>239</v>
      </c>
      <c r="B294" s="11" t="s">
        <v>254</v>
      </c>
      <c r="C294" s="50">
        <v>2718.16</v>
      </c>
      <c r="D294" s="65">
        <f t="shared" si="6"/>
        <v>2851.3498399999999</v>
      </c>
      <c r="E294" s="4"/>
      <c r="F294" s="4"/>
      <c r="G294" s="4"/>
    </row>
    <row r="295" spans="1:7" ht="16.5" customHeight="1" x14ac:dyDescent="0.3">
      <c r="A295" s="5" t="s">
        <v>239</v>
      </c>
      <c r="B295" s="11" t="s">
        <v>255</v>
      </c>
      <c r="C295" s="49">
        <v>318.74</v>
      </c>
      <c r="D295" s="65">
        <f t="shared" si="6"/>
        <v>334.35825999999997</v>
      </c>
      <c r="E295" s="4"/>
      <c r="F295" s="4"/>
      <c r="G295" s="4"/>
    </row>
    <row r="296" spans="1:7" ht="16.5" customHeight="1" x14ac:dyDescent="0.3">
      <c r="A296" s="5" t="s">
        <v>239</v>
      </c>
      <c r="B296" s="11" t="s">
        <v>256</v>
      </c>
      <c r="C296" s="51" t="s">
        <v>5</v>
      </c>
      <c r="D296" s="65">
        <v>0</v>
      </c>
      <c r="E296" s="4"/>
      <c r="F296" s="4"/>
      <c r="G296" s="4"/>
    </row>
    <row r="297" spans="1:7" ht="16.5" customHeight="1" x14ac:dyDescent="0.3">
      <c r="A297" s="5" t="s">
        <v>239</v>
      </c>
      <c r="B297" s="11" t="s">
        <v>257</v>
      </c>
      <c r="C297" s="49">
        <v>155.9</v>
      </c>
      <c r="D297" s="65">
        <f t="shared" si="6"/>
        <v>163.53909999999999</v>
      </c>
      <c r="E297" s="4"/>
      <c r="F297" s="4"/>
      <c r="G297" s="4"/>
    </row>
    <row r="298" spans="1:7" ht="16.5" customHeight="1" x14ac:dyDescent="0.3">
      <c r="A298" s="5" t="s">
        <v>239</v>
      </c>
      <c r="B298" s="11" t="s">
        <v>258</v>
      </c>
      <c r="C298" s="49">
        <v>175.43</v>
      </c>
      <c r="D298" s="65">
        <f t="shared" si="6"/>
        <v>184.02607</v>
      </c>
      <c r="E298" s="4"/>
      <c r="F298" s="4"/>
      <c r="G298" s="4"/>
    </row>
    <row r="299" spans="1:7" ht="16.5" customHeight="1" x14ac:dyDescent="0.3">
      <c r="A299" s="5" t="s">
        <v>239</v>
      </c>
      <c r="B299" s="11" t="s">
        <v>259</v>
      </c>
      <c r="C299" s="49">
        <v>233.87</v>
      </c>
      <c r="D299" s="65">
        <f t="shared" si="6"/>
        <v>245.32962999999998</v>
      </c>
      <c r="E299" s="4"/>
      <c r="F299" s="4"/>
      <c r="G299" s="4"/>
    </row>
    <row r="300" spans="1:7" ht="16.5" customHeight="1" x14ac:dyDescent="0.3">
      <c r="A300" s="5" t="s">
        <v>239</v>
      </c>
      <c r="B300" s="9" t="s">
        <v>260</v>
      </c>
      <c r="C300" s="51" t="s">
        <v>5</v>
      </c>
      <c r="D300" s="65">
        <v>0</v>
      </c>
      <c r="E300" s="4"/>
      <c r="F300" s="4"/>
      <c r="G300" s="4"/>
    </row>
    <row r="301" spans="1:7" ht="16.5" customHeight="1" x14ac:dyDescent="0.3">
      <c r="A301" s="5" t="s">
        <v>239</v>
      </c>
      <c r="B301" s="5" t="s">
        <v>261</v>
      </c>
      <c r="C301" s="50">
        <v>9426.7199999999993</v>
      </c>
      <c r="D301" s="65">
        <f t="shared" si="6"/>
        <v>9888.6292799999992</v>
      </c>
      <c r="E301" s="4"/>
      <c r="F301" s="4"/>
      <c r="G301" s="4"/>
    </row>
    <row r="302" spans="1:7" ht="16.5" customHeight="1" x14ac:dyDescent="0.3">
      <c r="A302" s="5" t="s">
        <v>239</v>
      </c>
      <c r="B302" s="5" t="s">
        <v>262</v>
      </c>
      <c r="C302" s="50">
        <v>15252.97</v>
      </c>
      <c r="D302" s="65">
        <f t="shared" si="6"/>
        <v>16000.365529999999</v>
      </c>
      <c r="E302" s="4"/>
      <c r="F302" s="4"/>
      <c r="G302" s="4"/>
    </row>
    <row r="303" spans="1:7" ht="16.5" customHeight="1" x14ac:dyDescent="0.3">
      <c r="A303" s="5" t="s">
        <v>239</v>
      </c>
      <c r="B303" s="5" t="s">
        <v>261</v>
      </c>
      <c r="C303" s="50">
        <v>22880.69</v>
      </c>
      <c r="D303" s="65">
        <f t="shared" si="6"/>
        <v>24001.843809999998</v>
      </c>
      <c r="E303" s="4"/>
      <c r="F303" s="4"/>
      <c r="G303" s="4"/>
    </row>
    <row r="304" spans="1:7" ht="16.5" customHeight="1" x14ac:dyDescent="0.3">
      <c r="A304" s="5" t="s">
        <v>239</v>
      </c>
      <c r="B304" s="5" t="s">
        <v>262</v>
      </c>
      <c r="C304" s="50">
        <v>38134.97</v>
      </c>
      <c r="D304" s="65">
        <f t="shared" si="6"/>
        <v>40003.583529999996</v>
      </c>
      <c r="E304" s="4"/>
      <c r="F304" s="4"/>
      <c r="G304" s="4"/>
    </row>
    <row r="305" spans="1:7" ht="16.5" customHeight="1" x14ac:dyDescent="0.3">
      <c r="A305" s="5" t="s">
        <v>239</v>
      </c>
      <c r="B305" s="15" t="s">
        <v>263</v>
      </c>
      <c r="C305" s="51" t="s">
        <v>5</v>
      </c>
      <c r="D305" s="65">
        <v>0</v>
      </c>
      <c r="E305" s="4"/>
      <c r="F305" s="4"/>
      <c r="G305" s="4"/>
    </row>
    <row r="306" spans="1:7" ht="16.5" customHeight="1" x14ac:dyDescent="0.3">
      <c r="A306" s="5" t="s">
        <v>239</v>
      </c>
      <c r="B306" s="5" t="s">
        <v>264</v>
      </c>
      <c r="C306" s="50">
        <v>8401.2000000000007</v>
      </c>
      <c r="D306" s="65">
        <f t="shared" si="6"/>
        <v>8812.8588</v>
      </c>
      <c r="E306" s="4"/>
      <c r="F306" s="4"/>
      <c r="G306" s="4"/>
    </row>
    <row r="307" spans="1:7" ht="16.5" customHeight="1" x14ac:dyDescent="0.3">
      <c r="A307" s="5" t="s">
        <v>239</v>
      </c>
      <c r="B307" s="5" t="s">
        <v>265</v>
      </c>
      <c r="C307" s="50">
        <v>9600.52</v>
      </c>
      <c r="D307" s="65">
        <f t="shared" si="6"/>
        <v>10070.94548</v>
      </c>
      <c r="E307" s="4"/>
      <c r="F307" s="4"/>
      <c r="G307" s="4"/>
    </row>
    <row r="308" spans="1:7" ht="16.5" customHeight="1" x14ac:dyDescent="0.3">
      <c r="A308" s="5" t="s">
        <v>239</v>
      </c>
      <c r="B308" s="5" t="s">
        <v>266</v>
      </c>
      <c r="C308" s="50">
        <v>7626.46</v>
      </c>
      <c r="D308" s="65">
        <f t="shared" si="6"/>
        <v>8000.1565399999999</v>
      </c>
      <c r="E308" s="4"/>
      <c r="F308" s="4"/>
      <c r="G308" s="4"/>
    </row>
    <row r="309" spans="1:7" ht="16.5" customHeight="1" x14ac:dyDescent="0.3">
      <c r="A309" s="5" t="s">
        <v>239</v>
      </c>
      <c r="B309" s="5" t="s">
        <v>267</v>
      </c>
      <c r="C309" s="50">
        <v>3599.1</v>
      </c>
      <c r="D309" s="65">
        <f t="shared" si="6"/>
        <v>3775.4558999999995</v>
      </c>
      <c r="E309" s="4"/>
      <c r="F309" s="4"/>
      <c r="G309" s="4"/>
    </row>
    <row r="310" spans="1:7" ht="16.5" customHeight="1" x14ac:dyDescent="0.3">
      <c r="A310" s="5" t="s">
        <v>239</v>
      </c>
      <c r="B310" s="5" t="s">
        <v>268</v>
      </c>
      <c r="C310" s="50">
        <v>1888.98</v>
      </c>
      <c r="D310" s="65">
        <f t="shared" si="6"/>
        <v>1981.5400199999999</v>
      </c>
      <c r="E310" s="1"/>
      <c r="F310" s="1"/>
      <c r="G310" s="1"/>
    </row>
    <row r="311" spans="1:7" ht="16.5" customHeight="1" x14ac:dyDescent="0.3">
      <c r="A311" s="5" t="s">
        <v>239</v>
      </c>
      <c r="B311" s="5" t="s">
        <v>269</v>
      </c>
      <c r="C311" s="50">
        <v>1680.27</v>
      </c>
      <c r="D311" s="65">
        <f t="shared" si="6"/>
        <v>1762.6032299999999</v>
      </c>
      <c r="E311" s="1"/>
      <c r="F311" s="1"/>
      <c r="G311" s="1"/>
    </row>
    <row r="312" spans="1:7" ht="16.5" customHeight="1" x14ac:dyDescent="0.3">
      <c r="A312" s="5" t="s">
        <v>239</v>
      </c>
      <c r="B312" s="5" t="s">
        <v>270</v>
      </c>
      <c r="C312" s="49">
        <v>395.77</v>
      </c>
      <c r="D312" s="65">
        <f t="shared" si="6"/>
        <v>415.16272999999995</v>
      </c>
      <c r="E312" s="14"/>
      <c r="F312" s="14"/>
      <c r="G312" s="14"/>
    </row>
    <row r="313" spans="1:7" ht="16.5" customHeight="1" x14ac:dyDescent="0.3">
      <c r="A313" s="5" t="s">
        <v>239</v>
      </c>
      <c r="B313" s="5" t="s">
        <v>271</v>
      </c>
      <c r="C313" s="50">
        <v>1680.27</v>
      </c>
      <c r="D313" s="65">
        <f t="shared" si="6"/>
        <v>1762.6032299999999</v>
      </c>
      <c r="E313" s="1"/>
      <c r="F313" s="1"/>
      <c r="G313" s="1"/>
    </row>
    <row r="314" spans="1:7" ht="16.5" customHeight="1" x14ac:dyDescent="0.3">
      <c r="A314" s="5" t="s">
        <v>239</v>
      </c>
      <c r="B314" s="5" t="s">
        <v>272</v>
      </c>
      <c r="C314" s="50">
        <v>1888.98</v>
      </c>
      <c r="D314" s="65">
        <f t="shared" si="6"/>
        <v>1981.5400199999999</v>
      </c>
      <c r="E314" s="4"/>
      <c r="F314" s="4"/>
      <c r="G314" s="4"/>
    </row>
    <row r="315" spans="1:7" ht="16.5" customHeight="1" x14ac:dyDescent="0.3">
      <c r="A315" s="5" t="s">
        <v>239</v>
      </c>
      <c r="B315" s="5" t="s">
        <v>273</v>
      </c>
      <c r="C315" s="50">
        <v>1680.27</v>
      </c>
      <c r="D315" s="65">
        <f t="shared" si="6"/>
        <v>1762.6032299999999</v>
      </c>
      <c r="E315" s="4"/>
      <c r="F315" s="4"/>
      <c r="G315" s="4"/>
    </row>
    <row r="316" spans="1:7" ht="16.5" customHeight="1" x14ac:dyDescent="0.3">
      <c r="A316" s="5" t="s">
        <v>239</v>
      </c>
      <c r="B316" s="5" t="s">
        <v>274</v>
      </c>
      <c r="C316" s="50">
        <v>7627.62</v>
      </c>
      <c r="D316" s="65">
        <f t="shared" si="6"/>
        <v>8001.3733799999991</v>
      </c>
      <c r="E316" s="4"/>
      <c r="F316" s="4"/>
      <c r="G316" s="4"/>
    </row>
    <row r="317" spans="1:7" ht="16.5" customHeight="1" x14ac:dyDescent="0.3">
      <c r="A317" s="5" t="s">
        <v>239</v>
      </c>
      <c r="B317" s="5" t="s">
        <v>275</v>
      </c>
      <c r="C317" s="50">
        <v>1888.98</v>
      </c>
      <c r="D317" s="65">
        <f t="shared" si="6"/>
        <v>1981.5400199999999</v>
      </c>
    </row>
    <row r="318" spans="1:7" ht="16.5" customHeight="1" x14ac:dyDescent="0.3">
      <c r="A318" s="5" t="s">
        <v>239</v>
      </c>
      <c r="B318" s="5" t="s">
        <v>276</v>
      </c>
      <c r="C318" s="50">
        <v>5816.72</v>
      </c>
      <c r="D318" s="65">
        <f t="shared" si="6"/>
        <v>6101.7392799999998</v>
      </c>
    </row>
    <row r="319" spans="1:7" ht="16.5" customHeight="1" x14ac:dyDescent="0.3">
      <c r="A319" s="5" t="s">
        <v>239</v>
      </c>
      <c r="B319" s="9" t="s">
        <v>277</v>
      </c>
      <c r="C319" s="51" t="s">
        <v>5</v>
      </c>
      <c r="D319" s="65">
        <v>0</v>
      </c>
    </row>
    <row r="320" spans="1:7" ht="16.5" customHeight="1" x14ac:dyDescent="0.3">
      <c r="A320" s="5" t="s">
        <v>239</v>
      </c>
      <c r="B320" s="5" t="s">
        <v>278</v>
      </c>
      <c r="C320" s="50">
        <v>7626.46</v>
      </c>
      <c r="D320" s="65">
        <f t="shared" si="6"/>
        <v>8000.1565399999999</v>
      </c>
    </row>
    <row r="321" spans="1:4" ht="16.5" customHeight="1" x14ac:dyDescent="0.3">
      <c r="A321" s="5" t="s">
        <v>239</v>
      </c>
      <c r="B321" s="5" t="s">
        <v>279</v>
      </c>
      <c r="C321" s="50">
        <v>15252.97</v>
      </c>
      <c r="D321" s="65">
        <f t="shared" si="6"/>
        <v>16000.365529999999</v>
      </c>
    </row>
    <row r="322" spans="1:4" ht="16.5" customHeight="1" x14ac:dyDescent="0.3">
      <c r="A322" s="5" t="s">
        <v>239</v>
      </c>
      <c r="B322" s="5" t="s">
        <v>280</v>
      </c>
      <c r="C322" s="50">
        <v>22879.48</v>
      </c>
      <c r="D322" s="65">
        <f t="shared" si="6"/>
        <v>24000.574519999998</v>
      </c>
    </row>
    <row r="323" spans="1:4" ht="16.5" customHeight="1" x14ac:dyDescent="0.3">
      <c r="A323" s="5" t="s">
        <v>239</v>
      </c>
      <c r="B323" s="5" t="s">
        <v>281</v>
      </c>
      <c r="C323" s="50">
        <v>38089.33</v>
      </c>
      <c r="D323" s="65">
        <f t="shared" si="6"/>
        <v>39955.707170000001</v>
      </c>
    </row>
    <row r="324" spans="1:4" ht="16.5" customHeight="1" x14ac:dyDescent="0.3">
      <c r="A324" s="5" t="s">
        <v>239</v>
      </c>
      <c r="B324" s="5" t="s">
        <v>282</v>
      </c>
      <c r="C324" s="50">
        <v>3599.15</v>
      </c>
      <c r="D324" s="65">
        <f t="shared" si="6"/>
        <v>3775.5083500000001</v>
      </c>
    </row>
    <row r="325" spans="1:4" ht="15.75" customHeight="1" x14ac:dyDescent="0.3">
      <c r="A325" s="11" t="s">
        <v>283</v>
      </c>
      <c r="B325" s="16" t="s">
        <v>284</v>
      </c>
      <c r="C325" s="43"/>
      <c r="D325" s="65">
        <f t="shared" si="6"/>
        <v>0</v>
      </c>
    </row>
    <row r="326" spans="1:4" ht="69" customHeight="1" x14ac:dyDescent="0.25">
      <c r="A326" s="12"/>
      <c r="B326" s="12" t="s">
        <v>285</v>
      </c>
      <c r="C326" s="12"/>
    </row>
    <row r="327" spans="1:4" ht="55.05" customHeight="1" x14ac:dyDescent="0.25">
      <c r="A327" s="12"/>
      <c r="B327" s="12" t="s">
        <v>286</v>
      </c>
      <c r="C327" s="12"/>
    </row>
    <row r="328" spans="1:4" ht="40.950000000000003" customHeight="1" x14ac:dyDescent="0.25">
      <c r="A328" s="13"/>
      <c r="B328" s="12" t="s">
        <v>287</v>
      </c>
      <c r="C328" s="13"/>
    </row>
    <row r="329" spans="1:4" ht="69" customHeight="1" x14ac:dyDescent="0.25">
      <c r="A329" s="12"/>
      <c r="B329" s="12" t="s">
        <v>288</v>
      </c>
      <c r="C329" s="12"/>
    </row>
    <row r="330" spans="1:4" ht="16.5" customHeight="1" x14ac:dyDescent="0.25">
      <c r="A330" s="160" t="s">
        <v>630</v>
      </c>
      <c r="B330" s="161"/>
      <c r="C330" s="8" t="s">
        <v>5</v>
      </c>
    </row>
    <row r="331" spans="1:4" ht="16.5" customHeight="1" x14ac:dyDescent="0.25">
      <c r="A331" s="2" t="s">
        <v>0</v>
      </c>
      <c r="B331" s="2" t="s">
        <v>1</v>
      </c>
      <c r="C331" s="18" t="s">
        <v>91</v>
      </c>
      <c r="D331" s="71" t="s">
        <v>615</v>
      </c>
    </row>
    <row r="332" spans="1:4" ht="16.5" customHeight="1" x14ac:dyDescent="0.25">
      <c r="A332" s="5" t="s">
        <v>289</v>
      </c>
      <c r="B332" s="9" t="s">
        <v>290</v>
      </c>
      <c r="C332" s="51" t="s">
        <v>5</v>
      </c>
      <c r="D332" s="69"/>
    </row>
    <row r="333" spans="1:4" ht="16.5" customHeight="1" x14ac:dyDescent="0.25">
      <c r="A333" s="5" t="s">
        <v>289</v>
      </c>
      <c r="B333" s="5" t="s">
        <v>291</v>
      </c>
      <c r="C333" s="49">
        <v>197.17</v>
      </c>
      <c r="D333" s="72">
        <f>C333*1.049</f>
        <v>206.83132999999998</v>
      </c>
    </row>
    <row r="334" spans="1:4" ht="16.5" customHeight="1" x14ac:dyDescent="0.25">
      <c r="A334" s="5" t="s">
        <v>289</v>
      </c>
      <c r="B334" s="5" t="s">
        <v>292</v>
      </c>
      <c r="C334" s="49">
        <v>93.98</v>
      </c>
      <c r="D334" s="72">
        <f t="shared" ref="D334:D340" si="7">C334*1.049</f>
        <v>98.58502</v>
      </c>
    </row>
    <row r="335" spans="1:4" ht="16.5" customHeight="1" x14ac:dyDescent="0.25">
      <c r="A335" s="5" t="s">
        <v>289</v>
      </c>
      <c r="B335" s="9" t="s">
        <v>293</v>
      </c>
      <c r="C335" s="51" t="s">
        <v>5</v>
      </c>
      <c r="D335" s="72">
        <v>0</v>
      </c>
    </row>
    <row r="336" spans="1:4" ht="16.5" customHeight="1" x14ac:dyDescent="0.25">
      <c r="A336" s="5" t="s">
        <v>289</v>
      </c>
      <c r="B336" s="9" t="s">
        <v>294</v>
      </c>
      <c r="C336" s="51" t="s">
        <v>5</v>
      </c>
      <c r="D336" s="72">
        <v>0</v>
      </c>
    </row>
    <row r="337" spans="1:4" ht="16.5" customHeight="1" x14ac:dyDescent="0.25">
      <c r="A337" s="5" t="s">
        <v>289</v>
      </c>
      <c r="B337" s="5" t="s">
        <v>295</v>
      </c>
      <c r="C337" s="49">
        <v>401.3</v>
      </c>
      <c r="D337" s="72">
        <f t="shared" si="7"/>
        <v>420.96369999999996</v>
      </c>
    </row>
    <row r="338" spans="1:4" ht="16.5" customHeight="1" x14ac:dyDescent="0.25">
      <c r="A338" s="5" t="s">
        <v>289</v>
      </c>
      <c r="B338" s="5" t="s">
        <v>296</v>
      </c>
      <c r="C338" s="49">
        <v>401.3</v>
      </c>
      <c r="D338" s="72">
        <f t="shared" si="7"/>
        <v>420.96369999999996</v>
      </c>
    </row>
    <row r="339" spans="1:4" ht="16.5" customHeight="1" x14ac:dyDescent="0.25">
      <c r="A339" s="5" t="s">
        <v>289</v>
      </c>
      <c r="B339" s="11" t="s">
        <v>297</v>
      </c>
      <c r="C339" s="49">
        <v>192.96</v>
      </c>
      <c r="D339" s="72">
        <f t="shared" si="7"/>
        <v>202.41504</v>
      </c>
    </row>
    <row r="340" spans="1:4" ht="16.5" customHeight="1" x14ac:dyDescent="0.25">
      <c r="A340" s="5" t="s">
        <v>289</v>
      </c>
      <c r="B340" s="11" t="s">
        <v>298</v>
      </c>
      <c r="C340" s="49">
        <v>192.96</v>
      </c>
      <c r="D340" s="72">
        <f t="shared" si="7"/>
        <v>202.41504</v>
      </c>
    </row>
    <row r="341" spans="1:4" ht="16.5" customHeight="1" x14ac:dyDescent="0.25">
      <c r="A341" s="5" t="s">
        <v>289</v>
      </c>
      <c r="B341" s="11" t="s">
        <v>299</v>
      </c>
      <c r="C341" s="51" t="s">
        <v>5</v>
      </c>
      <c r="D341" s="72">
        <v>0</v>
      </c>
    </row>
    <row r="342" spans="1:4" ht="16.5" customHeight="1" x14ac:dyDescent="0.25">
      <c r="A342" s="5" t="s">
        <v>289</v>
      </c>
      <c r="B342" s="11" t="s">
        <v>300</v>
      </c>
      <c r="C342" s="51" t="s">
        <v>5</v>
      </c>
      <c r="D342" s="72">
        <v>0</v>
      </c>
    </row>
    <row r="343" spans="1:4" ht="16.5" customHeight="1" x14ac:dyDescent="0.25">
      <c r="A343" s="73" t="s">
        <v>289</v>
      </c>
      <c r="B343" s="74" t="s">
        <v>301</v>
      </c>
      <c r="C343" s="75" t="s">
        <v>5</v>
      </c>
      <c r="D343" s="72">
        <v>0</v>
      </c>
    </row>
    <row r="344" spans="1:4" ht="16.5" customHeight="1" x14ac:dyDescent="0.25">
      <c r="A344" s="155"/>
      <c r="B344" s="155"/>
      <c r="C344" s="45" t="s">
        <v>5</v>
      </c>
    </row>
    <row r="345" spans="1:4" ht="16.5" customHeight="1" x14ac:dyDescent="0.25">
      <c r="A345" s="155"/>
      <c r="B345" s="155"/>
      <c r="C345" s="45" t="s">
        <v>5</v>
      </c>
    </row>
    <row r="346" spans="1:4" ht="16.5" customHeight="1" x14ac:dyDescent="0.25">
      <c r="A346" s="162" t="s">
        <v>631</v>
      </c>
      <c r="B346" s="163"/>
      <c r="C346" s="25" t="s">
        <v>5</v>
      </c>
    </row>
    <row r="347" spans="1:4" ht="16.5" customHeight="1" x14ac:dyDescent="0.25">
      <c r="A347" s="2" t="s">
        <v>0</v>
      </c>
      <c r="B347" s="2" t="s">
        <v>1</v>
      </c>
      <c r="C347" s="57" t="s">
        <v>614</v>
      </c>
      <c r="D347" s="57" t="s">
        <v>615</v>
      </c>
    </row>
    <row r="348" spans="1:4" ht="16.5" customHeight="1" x14ac:dyDescent="0.25">
      <c r="A348" s="5" t="s">
        <v>302</v>
      </c>
      <c r="B348" s="5" t="s">
        <v>303</v>
      </c>
      <c r="C348" s="10" t="s">
        <v>304</v>
      </c>
      <c r="D348" s="10" t="s">
        <v>304</v>
      </c>
    </row>
    <row r="349" spans="1:4" ht="16.5" customHeight="1" x14ac:dyDescent="0.25">
      <c r="A349" s="5" t="s">
        <v>302</v>
      </c>
      <c r="B349" s="5" t="s">
        <v>305</v>
      </c>
      <c r="C349" s="10" t="s">
        <v>304</v>
      </c>
      <c r="D349" s="10" t="s">
        <v>304</v>
      </c>
    </row>
    <row r="350" spans="1:4" ht="16.5" customHeight="1" x14ac:dyDescent="0.25">
      <c r="A350" s="5" t="s">
        <v>302</v>
      </c>
      <c r="B350" s="5" t="s">
        <v>306</v>
      </c>
      <c r="C350" s="10" t="s">
        <v>304</v>
      </c>
      <c r="D350" s="10" t="s">
        <v>304</v>
      </c>
    </row>
    <row r="351" spans="1:4" ht="16.5" customHeight="1" x14ac:dyDescent="0.25">
      <c r="A351" s="5" t="s">
        <v>302</v>
      </c>
      <c r="B351" s="5" t="s">
        <v>307</v>
      </c>
      <c r="C351" s="10" t="s">
        <v>304</v>
      </c>
      <c r="D351" s="10" t="s">
        <v>304</v>
      </c>
    </row>
    <row r="352" spans="1:4" ht="16.5" customHeight="1" x14ac:dyDescent="0.25">
      <c r="A352" s="5" t="s">
        <v>302</v>
      </c>
      <c r="B352" s="11" t="s">
        <v>308</v>
      </c>
      <c r="C352" s="10" t="s">
        <v>304</v>
      </c>
      <c r="D352" s="10" t="s">
        <v>304</v>
      </c>
    </row>
    <row r="353" spans="1:4" ht="16.5" customHeight="1" x14ac:dyDescent="0.25">
      <c r="A353" s="5" t="s">
        <v>302</v>
      </c>
      <c r="B353" s="11" t="s">
        <v>309</v>
      </c>
      <c r="C353" s="10" t="s">
        <v>304</v>
      </c>
      <c r="D353" s="10" t="s">
        <v>304</v>
      </c>
    </row>
    <row r="354" spans="1:4" ht="16.5" customHeight="1" x14ac:dyDescent="0.25">
      <c r="A354" s="5" t="s">
        <v>302</v>
      </c>
      <c r="B354" s="5" t="s">
        <v>310</v>
      </c>
      <c r="C354" s="10" t="s">
        <v>304</v>
      </c>
      <c r="D354" s="10" t="s">
        <v>304</v>
      </c>
    </row>
    <row r="355" spans="1:4" ht="16.5" customHeight="1" x14ac:dyDescent="0.25">
      <c r="A355" s="5" t="s">
        <v>302</v>
      </c>
      <c r="B355" s="5" t="s">
        <v>311</v>
      </c>
      <c r="C355" s="10" t="s">
        <v>304</v>
      </c>
      <c r="D355" s="10" t="s">
        <v>304</v>
      </c>
    </row>
    <row r="356" spans="1:4" ht="16.5" customHeight="1" x14ac:dyDescent="0.25">
      <c r="A356" s="5" t="s">
        <v>302</v>
      </c>
      <c r="B356" s="5" t="s">
        <v>312</v>
      </c>
      <c r="C356" s="10" t="s">
        <v>304</v>
      </c>
      <c r="D356" s="10" t="s">
        <v>304</v>
      </c>
    </row>
    <row r="357" spans="1:4" ht="16.5" customHeight="1" x14ac:dyDescent="0.25">
      <c r="A357" s="5" t="s">
        <v>302</v>
      </c>
      <c r="B357" s="5" t="s">
        <v>313</v>
      </c>
      <c r="C357" s="10" t="s">
        <v>304</v>
      </c>
      <c r="D357" s="10" t="s">
        <v>304</v>
      </c>
    </row>
    <row r="358" spans="1:4" ht="16.5" customHeight="1" x14ac:dyDescent="0.25">
      <c r="A358" s="5" t="s">
        <v>302</v>
      </c>
      <c r="B358" s="5" t="s">
        <v>314</v>
      </c>
      <c r="C358" s="10" t="s">
        <v>304</v>
      </c>
      <c r="D358" s="10" t="s">
        <v>304</v>
      </c>
    </row>
    <row r="359" spans="1:4" ht="16.5" customHeight="1" x14ac:dyDescent="0.25">
      <c r="A359" s="5" t="s">
        <v>302</v>
      </c>
      <c r="B359" s="5" t="s">
        <v>315</v>
      </c>
      <c r="C359" s="10" t="s">
        <v>304</v>
      </c>
      <c r="D359" s="10" t="s">
        <v>304</v>
      </c>
    </row>
    <row r="360" spans="1:4" ht="16.5" customHeight="1" x14ac:dyDescent="0.25">
      <c r="A360" s="5" t="s">
        <v>302</v>
      </c>
      <c r="B360" s="11" t="s">
        <v>316</v>
      </c>
      <c r="C360" s="10" t="s">
        <v>304</v>
      </c>
      <c r="D360" s="10" t="s">
        <v>304</v>
      </c>
    </row>
    <row r="361" spans="1:4" ht="16.5" customHeight="1" x14ac:dyDescent="0.25">
      <c r="A361" s="5" t="s">
        <v>302</v>
      </c>
      <c r="B361" s="5" t="s">
        <v>317</v>
      </c>
      <c r="C361" s="10" t="s">
        <v>318</v>
      </c>
      <c r="D361" s="10" t="s">
        <v>318</v>
      </c>
    </row>
    <row r="362" spans="1:4" ht="16.5" customHeight="1" x14ac:dyDescent="0.25">
      <c r="A362" s="5" t="s">
        <v>302</v>
      </c>
      <c r="B362" s="11" t="s">
        <v>319</v>
      </c>
      <c r="C362" s="10" t="s">
        <v>304</v>
      </c>
      <c r="D362" s="10" t="s">
        <v>304</v>
      </c>
    </row>
    <row r="363" spans="1:4" ht="16.5" customHeight="1" x14ac:dyDescent="0.25">
      <c r="A363" s="5" t="s">
        <v>302</v>
      </c>
      <c r="B363" s="11" t="s">
        <v>320</v>
      </c>
      <c r="C363" s="10" t="s">
        <v>304</v>
      </c>
      <c r="D363" s="10" t="s">
        <v>304</v>
      </c>
    </row>
    <row r="364" spans="1:4" ht="16.5" customHeight="1" x14ac:dyDescent="0.25">
      <c r="A364" s="5" t="s">
        <v>302</v>
      </c>
      <c r="B364" s="11" t="s">
        <v>321</v>
      </c>
      <c r="C364" s="10" t="s">
        <v>304</v>
      </c>
      <c r="D364" s="10" t="s">
        <v>304</v>
      </c>
    </row>
    <row r="365" spans="1:4" ht="16.5" customHeight="1" x14ac:dyDescent="0.25">
      <c r="A365" s="5" t="s">
        <v>302</v>
      </c>
      <c r="B365" s="11" t="s">
        <v>322</v>
      </c>
      <c r="C365" s="10" t="s">
        <v>304</v>
      </c>
      <c r="D365" s="10" t="s">
        <v>304</v>
      </c>
    </row>
    <row r="366" spans="1:4" ht="16.5" customHeight="1" x14ac:dyDescent="0.25">
      <c r="A366" s="5" t="s">
        <v>302</v>
      </c>
      <c r="B366" s="11" t="s">
        <v>323</v>
      </c>
      <c r="C366" s="10" t="s">
        <v>304</v>
      </c>
      <c r="D366" s="10" t="s">
        <v>304</v>
      </c>
    </row>
    <row r="367" spans="1:4" ht="16.5" customHeight="1" x14ac:dyDescent="0.25">
      <c r="A367" s="5" t="s">
        <v>302</v>
      </c>
      <c r="B367" s="11" t="s">
        <v>324</v>
      </c>
      <c r="C367" s="10" t="s">
        <v>304</v>
      </c>
      <c r="D367" s="10" t="s">
        <v>304</v>
      </c>
    </row>
    <row r="368" spans="1:4" ht="16.5" customHeight="1" x14ac:dyDescent="0.25">
      <c r="A368" s="5" t="s">
        <v>302</v>
      </c>
      <c r="B368" s="11" t="s">
        <v>325</v>
      </c>
      <c r="C368" s="10" t="s">
        <v>304</v>
      </c>
      <c r="D368" s="10" t="s">
        <v>304</v>
      </c>
    </row>
    <row r="369" spans="1:4" ht="16.5" customHeight="1" x14ac:dyDescent="0.25">
      <c r="A369" s="5" t="s">
        <v>302</v>
      </c>
      <c r="B369" s="11" t="s">
        <v>324</v>
      </c>
      <c r="C369" s="10" t="s">
        <v>304</v>
      </c>
      <c r="D369" s="10" t="s">
        <v>304</v>
      </c>
    </row>
    <row r="370" spans="1:4" ht="16.5" customHeight="1" x14ac:dyDescent="0.25">
      <c r="A370" s="5" t="s">
        <v>302</v>
      </c>
      <c r="B370" s="11" t="s">
        <v>326</v>
      </c>
      <c r="C370" s="10" t="s">
        <v>304</v>
      </c>
      <c r="D370" s="10" t="s">
        <v>304</v>
      </c>
    </row>
    <row r="371" spans="1:4" ht="16.5" customHeight="1" x14ac:dyDescent="0.25">
      <c r="A371" s="5" t="s">
        <v>302</v>
      </c>
      <c r="B371" s="11" t="s">
        <v>327</v>
      </c>
      <c r="C371" s="10" t="s">
        <v>304</v>
      </c>
      <c r="D371" s="10" t="s">
        <v>304</v>
      </c>
    </row>
    <row r="372" spans="1:4" ht="16.5" customHeight="1" x14ac:dyDescent="0.25">
      <c r="A372" s="5" t="s">
        <v>302</v>
      </c>
      <c r="B372" s="11" t="s">
        <v>328</v>
      </c>
      <c r="C372" s="10" t="s">
        <v>329</v>
      </c>
      <c r="D372" s="10" t="s">
        <v>304</v>
      </c>
    </row>
    <row r="373" spans="1:4" ht="16.5" customHeight="1" x14ac:dyDescent="0.25">
      <c r="A373" s="5" t="s">
        <v>302</v>
      </c>
      <c r="B373" s="11" t="s">
        <v>330</v>
      </c>
      <c r="C373" s="10" t="s">
        <v>329</v>
      </c>
      <c r="D373" s="10" t="s">
        <v>304</v>
      </c>
    </row>
    <row r="374" spans="1:4" ht="16.5" customHeight="1" x14ac:dyDescent="0.25">
      <c r="A374" s="5" t="s">
        <v>302</v>
      </c>
      <c r="B374" s="11" t="s">
        <v>331</v>
      </c>
      <c r="C374" s="10" t="s">
        <v>329</v>
      </c>
      <c r="D374" s="10" t="s">
        <v>304</v>
      </c>
    </row>
    <row r="375" spans="1:4" ht="16.5" customHeight="1" x14ac:dyDescent="0.25">
      <c r="A375" s="5" t="s">
        <v>302</v>
      </c>
      <c r="B375" s="5" t="s">
        <v>332</v>
      </c>
      <c r="C375" s="10" t="s">
        <v>329</v>
      </c>
      <c r="D375" s="10" t="s">
        <v>304</v>
      </c>
    </row>
    <row r="376" spans="1:4" ht="16.5" customHeight="1" x14ac:dyDescent="0.25">
      <c r="A376" s="5" t="s">
        <v>302</v>
      </c>
      <c r="B376" s="5" t="s">
        <v>333</v>
      </c>
      <c r="C376" s="10" t="s">
        <v>329</v>
      </c>
      <c r="D376" s="10" t="s">
        <v>304</v>
      </c>
    </row>
    <row r="377" spans="1:4" ht="16.5" customHeight="1" x14ac:dyDescent="0.25">
      <c r="A377" s="5" t="s">
        <v>302</v>
      </c>
      <c r="B377" s="5" t="s">
        <v>334</v>
      </c>
      <c r="C377" s="10" t="s">
        <v>329</v>
      </c>
      <c r="D377" s="10" t="s">
        <v>304</v>
      </c>
    </row>
    <row r="378" spans="1:4" ht="16.5" customHeight="1" x14ac:dyDescent="0.25">
      <c r="A378" s="5" t="s">
        <v>302</v>
      </c>
      <c r="B378" s="5" t="s">
        <v>335</v>
      </c>
      <c r="C378" s="10" t="s">
        <v>329</v>
      </c>
      <c r="D378" s="10" t="s">
        <v>304</v>
      </c>
    </row>
    <row r="379" spans="1:4" ht="16.5" customHeight="1" x14ac:dyDescent="0.25">
      <c r="A379" s="5" t="s">
        <v>302</v>
      </c>
      <c r="B379" s="5" t="s">
        <v>336</v>
      </c>
      <c r="C379" s="10" t="s">
        <v>329</v>
      </c>
      <c r="D379" s="10" t="s">
        <v>304</v>
      </c>
    </row>
    <row r="380" spans="1:4" ht="16.5" customHeight="1" x14ac:dyDescent="0.25">
      <c r="A380" s="5" t="s">
        <v>302</v>
      </c>
      <c r="B380" s="11" t="s">
        <v>337</v>
      </c>
      <c r="C380" s="10" t="s">
        <v>338</v>
      </c>
      <c r="D380" s="10" t="s">
        <v>304</v>
      </c>
    </row>
    <row r="381" spans="1:4" ht="16.5" customHeight="1" x14ac:dyDescent="0.25">
      <c r="A381" s="5" t="s">
        <v>302</v>
      </c>
      <c r="B381" s="5" t="s">
        <v>339</v>
      </c>
      <c r="C381" s="10" t="s">
        <v>338</v>
      </c>
      <c r="D381" s="10" t="s">
        <v>304</v>
      </c>
    </row>
    <row r="382" spans="1:4" ht="16.5" customHeight="1" x14ac:dyDescent="0.25">
      <c r="A382" s="5" t="s">
        <v>302</v>
      </c>
      <c r="B382" s="11" t="s">
        <v>340</v>
      </c>
      <c r="C382" s="10" t="s">
        <v>338</v>
      </c>
      <c r="D382" s="10" t="s">
        <v>304</v>
      </c>
    </row>
    <row r="383" spans="1:4" ht="16.5" customHeight="1" x14ac:dyDescent="0.25">
      <c r="A383" s="5" t="s">
        <v>302</v>
      </c>
      <c r="B383" s="11" t="s">
        <v>341</v>
      </c>
      <c r="C383" s="10" t="s">
        <v>338</v>
      </c>
      <c r="D383" s="10" t="s">
        <v>304</v>
      </c>
    </row>
    <row r="384" spans="1:4" ht="16.5" customHeight="1" x14ac:dyDescent="0.25">
      <c r="A384" s="5" t="s">
        <v>302</v>
      </c>
      <c r="B384" s="5" t="s">
        <v>342</v>
      </c>
      <c r="C384" s="6">
        <v>977.45</v>
      </c>
      <c r="D384" s="10" t="s">
        <v>304</v>
      </c>
    </row>
    <row r="385" spans="1:4" ht="16.5" customHeight="1" x14ac:dyDescent="0.25">
      <c r="A385" s="5" t="s">
        <v>302</v>
      </c>
      <c r="B385" s="5" t="s">
        <v>342</v>
      </c>
      <c r="C385" s="6">
        <v>977.45</v>
      </c>
      <c r="D385" s="10" t="s">
        <v>304</v>
      </c>
    </row>
    <row r="386" spans="1:4" ht="16.5" customHeight="1" x14ac:dyDescent="0.25">
      <c r="A386" s="5" t="s">
        <v>302</v>
      </c>
      <c r="B386" s="5" t="s">
        <v>342</v>
      </c>
      <c r="C386" s="6">
        <v>977.45</v>
      </c>
      <c r="D386" s="10" t="s">
        <v>304</v>
      </c>
    </row>
    <row r="387" spans="1:4" ht="16.5" customHeight="1" x14ac:dyDescent="0.25">
      <c r="A387" s="5" t="s">
        <v>302</v>
      </c>
      <c r="B387" s="5" t="s">
        <v>342</v>
      </c>
      <c r="C387" s="6">
        <v>977.45</v>
      </c>
      <c r="D387" s="10" t="s">
        <v>304</v>
      </c>
    </row>
    <row r="388" spans="1:4" ht="16.5" customHeight="1" x14ac:dyDescent="0.25">
      <c r="A388" s="5" t="s">
        <v>302</v>
      </c>
      <c r="B388" s="11" t="s">
        <v>343</v>
      </c>
      <c r="C388" s="6">
        <v>977.45</v>
      </c>
      <c r="D388" s="10" t="s">
        <v>304</v>
      </c>
    </row>
    <row r="389" spans="1:4" ht="16.5" customHeight="1" x14ac:dyDescent="0.25">
      <c r="A389" s="5" t="s">
        <v>302</v>
      </c>
      <c r="B389" s="5" t="s">
        <v>342</v>
      </c>
      <c r="C389" s="6">
        <v>977.45</v>
      </c>
      <c r="D389" s="10" t="s">
        <v>304</v>
      </c>
    </row>
    <row r="390" spans="1:4" ht="16.5" customHeight="1" x14ac:dyDescent="0.25">
      <c r="A390" s="5" t="s">
        <v>302</v>
      </c>
      <c r="B390" s="5" t="s">
        <v>344</v>
      </c>
      <c r="C390" s="6">
        <v>377.66</v>
      </c>
      <c r="D390" s="10" t="s">
        <v>304</v>
      </c>
    </row>
    <row r="391" spans="1:4" ht="16.5" customHeight="1" x14ac:dyDescent="0.25">
      <c r="A391" s="5" t="s">
        <v>302</v>
      </c>
      <c r="B391" s="5" t="s">
        <v>344</v>
      </c>
      <c r="C391" s="6">
        <v>377.66</v>
      </c>
      <c r="D391" s="10" t="s">
        <v>304</v>
      </c>
    </row>
    <row r="392" spans="1:4" ht="16.5" customHeight="1" x14ac:dyDescent="0.25">
      <c r="A392" s="5" t="s">
        <v>302</v>
      </c>
      <c r="B392" s="5" t="s">
        <v>344</v>
      </c>
      <c r="C392" s="6">
        <v>377.66</v>
      </c>
      <c r="D392" s="10" t="s">
        <v>304</v>
      </c>
    </row>
    <row r="393" spans="1:4" ht="16.5" customHeight="1" x14ac:dyDescent="0.25">
      <c r="A393" s="5" t="s">
        <v>302</v>
      </c>
      <c r="B393" s="11" t="s">
        <v>345</v>
      </c>
      <c r="C393" s="6">
        <v>377.66</v>
      </c>
      <c r="D393" s="10" t="s">
        <v>304</v>
      </c>
    </row>
    <row r="394" spans="1:4" ht="16.5" customHeight="1" x14ac:dyDescent="0.25">
      <c r="A394" s="5" t="s">
        <v>302</v>
      </c>
      <c r="B394" s="11" t="s">
        <v>345</v>
      </c>
      <c r="C394" s="6">
        <v>377.66</v>
      </c>
      <c r="D394" s="10" t="s">
        <v>304</v>
      </c>
    </row>
    <row r="395" spans="1:4" ht="16.5" customHeight="1" x14ac:dyDescent="0.25">
      <c r="A395" s="5" t="s">
        <v>302</v>
      </c>
      <c r="B395" s="11" t="s">
        <v>345</v>
      </c>
      <c r="C395" s="6">
        <v>377.66</v>
      </c>
      <c r="D395" s="10" t="s">
        <v>304</v>
      </c>
    </row>
    <row r="396" spans="1:4" ht="16.5" customHeight="1" x14ac:dyDescent="0.25">
      <c r="A396" s="5" t="s">
        <v>302</v>
      </c>
      <c r="B396" s="5" t="s">
        <v>346</v>
      </c>
      <c r="C396" s="10" t="s">
        <v>347</v>
      </c>
      <c r="D396" s="10" t="s">
        <v>304</v>
      </c>
    </row>
    <row r="397" spans="1:4" ht="16.5" customHeight="1" x14ac:dyDescent="0.25">
      <c r="A397" s="5" t="s">
        <v>302</v>
      </c>
      <c r="B397" s="11" t="s">
        <v>348</v>
      </c>
      <c r="C397" s="10" t="s">
        <v>347</v>
      </c>
      <c r="D397" s="10" t="s">
        <v>304</v>
      </c>
    </row>
    <row r="398" spans="1:4" ht="16.5" customHeight="1" x14ac:dyDescent="0.25">
      <c r="A398" s="5" t="s">
        <v>302</v>
      </c>
      <c r="B398" s="11" t="s">
        <v>349</v>
      </c>
      <c r="C398" s="10" t="s">
        <v>347</v>
      </c>
      <c r="D398" s="10" t="s">
        <v>304</v>
      </c>
    </row>
    <row r="399" spans="1:4" ht="16.5" customHeight="1" x14ac:dyDescent="0.25">
      <c r="A399" s="5" t="s">
        <v>302</v>
      </c>
      <c r="B399" s="11" t="s">
        <v>350</v>
      </c>
      <c r="C399" s="10" t="s">
        <v>347</v>
      </c>
      <c r="D399" s="10" t="s">
        <v>304</v>
      </c>
    </row>
    <row r="400" spans="1:4" ht="16.5" customHeight="1" x14ac:dyDescent="0.25">
      <c r="A400" s="5" t="s">
        <v>302</v>
      </c>
      <c r="B400" s="11" t="s">
        <v>351</v>
      </c>
      <c r="C400" s="10" t="s">
        <v>347</v>
      </c>
      <c r="D400" s="10" t="s">
        <v>304</v>
      </c>
    </row>
    <row r="401" spans="1:4" ht="16.5" customHeight="1" x14ac:dyDescent="0.25">
      <c r="A401" s="5" t="s">
        <v>302</v>
      </c>
      <c r="B401" s="11" t="s">
        <v>352</v>
      </c>
      <c r="C401" s="10" t="s">
        <v>347</v>
      </c>
      <c r="D401" s="10" t="s">
        <v>304</v>
      </c>
    </row>
    <row r="402" spans="1:4" ht="16.5" customHeight="1" x14ac:dyDescent="0.25">
      <c r="A402" s="5" t="s">
        <v>302</v>
      </c>
      <c r="B402" s="11" t="s">
        <v>352</v>
      </c>
      <c r="C402" s="10" t="s">
        <v>347</v>
      </c>
      <c r="D402" s="10" t="s">
        <v>304</v>
      </c>
    </row>
    <row r="403" spans="1:4" ht="16.5" customHeight="1" x14ac:dyDescent="0.25">
      <c r="A403" s="5" t="s">
        <v>302</v>
      </c>
      <c r="B403" s="11" t="s">
        <v>352</v>
      </c>
      <c r="C403" s="10" t="s">
        <v>347</v>
      </c>
      <c r="D403" s="10" t="s">
        <v>304</v>
      </c>
    </row>
    <row r="404" spans="1:4" ht="16.5" customHeight="1" x14ac:dyDescent="0.25">
      <c r="A404" s="5" t="s">
        <v>302</v>
      </c>
      <c r="B404" s="11" t="s">
        <v>353</v>
      </c>
      <c r="C404" s="10" t="s">
        <v>347</v>
      </c>
      <c r="D404" s="10" t="s">
        <v>304</v>
      </c>
    </row>
    <row r="405" spans="1:4" ht="16.5" customHeight="1" x14ac:dyDescent="0.25">
      <c r="A405" s="5" t="s">
        <v>302</v>
      </c>
      <c r="B405" s="5" t="s">
        <v>354</v>
      </c>
      <c r="C405" s="10" t="s">
        <v>347</v>
      </c>
      <c r="D405" s="10" t="s">
        <v>304</v>
      </c>
    </row>
    <row r="406" spans="1:4" ht="16.5" customHeight="1" x14ac:dyDescent="0.25">
      <c r="A406" s="5" t="s">
        <v>302</v>
      </c>
      <c r="B406" s="5" t="s">
        <v>96</v>
      </c>
      <c r="C406" s="10" t="s">
        <v>347</v>
      </c>
      <c r="D406" s="10" t="s">
        <v>304</v>
      </c>
    </row>
    <row r="407" spans="1:4" ht="16.5" customHeight="1" x14ac:dyDescent="0.25">
      <c r="A407" s="5" t="s">
        <v>302</v>
      </c>
      <c r="B407" s="11" t="s">
        <v>355</v>
      </c>
      <c r="C407" s="10" t="s">
        <v>347</v>
      </c>
      <c r="D407" s="10" t="s">
        <v>304</v>
      </c>
    </row>
    <row r="408" spans="1:4" ht="16.5" customHeight="1" x14ac:dyDescent="0.25">
      <c r="A408" s="5" t="s">
        <v>302</v>
      </c>
      <c r="B408" s="5" t="s">
        <v>356</v>
      </c>
      <c r="C408" s="10" t="s">
        <v>347</v>
      </c>
      <c r="D408" s="10" t="s">
        <v>304</v>
      </c>
    </row>
    <row r="409" spans="1:4" ht="16.5" customHeight="1" x14ac:dyDescent="0.25">
      <c r="A409" s="5" t="s">
        <v>302</v>
      </c>
      <c r="B409" s="11" t="s">
        <v>357</v>
      </c>
      <c r="C409" s="10" t="s">
        <v>347</v>
      </c>
      <c r="D409" s="10" t="s">
        <v>304</v>
      </c>
    </row>
    <row r="410" spans="1:4" ht="16.5" customHeight="1" x14ac:dyDescent="0.25">
      <c r="A410" s="5" t="s">
        <v>302</v>
      </c>
      <c r="B410" s="11" t="s">
        <v>358</v>
      </c>
      <c r="C410" s="10" t="s">
        <v>347</v>
      </c>
      <c r="D410" s="10" t="s">
        <v>304</v>
      </c>
    </row>
    <row r="411" spans="1:4" ht="16.5" customHeight="1" x14ac:dyDescent="0.25">
      <c r="A411" s="5" t="s">
        <v>302</v>
      </c>
      <c r="B411" s="5" t="s">
        <v>359</v>
      </c>
      <c r="C411" s="10" t="s">
        <v>347</v>
      </c>
      <c r="D411" s="10" t="s">
        <v>304</v>
      </c>
    </row>
    <row r="412" spans="1:4" ht="16.5" customHeight="1" x14ac:dyDescent="0.25">
      <c r="A412" s="5" t="s">
        <v>302</v>
      </c>
      <c r="B412" s="11" t="s">
        <v>360</v>
      </c>
      <c r="C412" s="10" t="s">
        <v>347</v>
      </c>
      <c r="D412" s="10" t="s">
        <v>304</v>
      </c>
    </row>
    <row r="413" spans="1:4" ht="16.5" customHeight="1" x14ac:dyDescent="0.25">
      <c r="A413" s="5" t="s">
        <v>302</v>
      </c>
      <c r="B413" s="5" t="s">
        <v>361</v>
      </c>
      <c r="C413" s="10" t="s">
        <v>347</v>
      </c>
      <c r="D413" s="10" t="s">
        <v>304</v>
      </c>
    </row>
    <row r="414" spans="1:4" ht="16.5" customHeight="1" x14ac:dyDescent="0.25">
      <c r="A414" s="5" t="s">
        <v>302</v>
      </c>
      <c r="B414" s="5" t="s">
        <v>362</v>
      </c>
      <c r="C414" s="10" t="s">
        <v>347</v>
      </c>
      <c r="D414" s="10" t="s">
        <v>304</v>
      </c>
    </row>
    <row r="415" spans="1:4" ht="16.5" customHeight="1" x14ac:dyDescent="0.25">
      <c r="A415" s="5" t="s">
        <v>302</v>
      </c>
      <c r="B415" s="11" t="s">
        <v>363</v>
      </c>
      <c r="C415" s="10" t="s">
        <v>347</v>
      </c>
      <c r="D415" s="10" t="s">
        <v>304</v>
      </c>
    </row>
    <row r="416" spans="1:4" ht="16.5" customHeight="1" x14ac:dyDescent="0.25">
      <c r="A416" s="5" t="s">
        <v>302</v>
      </c>
      <c r="B416" s="11" t="s">
        <v>364</v>
      </c>
      <c r="C416" s="10" t="s">
        <v>347</v>
      </c>
      <c r="D416" s="10" t="s">
        <v>304</v>
      </c>
    </row>
    <row r="417" spans="1:4" ht="16.5" customHeight="1" x14ac:dyDescent="0.25">
      <c r="A417" s="5" t="s">
        <v>302</v>
      </c>
      <c r="B417" s="11" t="s">
        <v>365</v>
      </c>
      <c r="C417" s="6">
        <v>144.52000000000001</v>
      </c>
      <c r="D417" s="10" t="s">
        <v>304</v>
      </c>
    </row>
    <row r="418" spans="1:4" ht="16.5" customHeight="1" x14ac:dyDescent="0.25">
      <c r="A418" s="5" t="s">
        <v>302</v>
      </c>
      <c r="B418" s="11" t="s">
        <v>366</v>
      </c>
      <c r="C418" s="10" t="s">
        <v>347</v>
      </c>
      <c r="D418" s="10" t="s">
        <v>304</v>
      </c>
    </row>
    <row r="419" spans="1:4" ht="16.5" customHeight="1" x14ac:dyDescent="0.25">
      <c r="A419" s="5" t="s">
        <v>302</v>
      </c>
      <c r="B419" s="11" t="s">
        <v>367</v>
      </c>
      <c r="C419" s="10" t="s">
        <v>347</v>
      </c>
      <c r="D419" s="10" t="s">
        <v>304</v>
      </c>
    </row>
    <row r="420" spans="1:4" ht="16.5" customHeight="1" x14ac:dyDescent="0.25">
      <c r="A420" s="5" t="s">
        <v>302</v>
      </c>
      <c r="B420" s="11" t="s">
        <v>368</v>
      </c>
      <c r="C420" s="10" t="s">
        <v>347</v>
      </c>
      <c r="D420" s="10" t="s">
        <v>304</v>
      </c>
    </row>
    <row r="421" spans="1:4" ht="16.5" customHeight="1" x14ac:dyDescent="0.25">
      <c r="A421" s="5" t="s">
        <v>302</v>
      </c>
      <c r="B421" s="11" t="s">
        <v>369</v>
      </c>
      <c r="C421" s="10" t="s">
        <v>347</v>
      </c>
      <c r="D421" s="10" t="s">
        <v>304</v>
      </c>
    </row>
    <row r="422" spans="1:4" ht="16.5" customHeight="1" x14ac:dyDescent="0.25">
      <c r="A422" s="5" t="s">
        <v>302</v>
      </c>
      <c r="B422" s="5" t="s">
        <v>370</v>
      </c>
      <c r="C422" s="10" t="s">
        <v>347</v>
      </c>
      <c r="D422" s="10" t="s">
        <v>304</v>
      </c>
    </row>
    <row r="423" spans="1:4" ht="16.5" customHeight="1" x14ac:dyDescent="0.25">
      <c r="A423" s="5" t="s">
        <v>302</v>
      </c>
      <c r="B423" s="5" t="s">
        <v>371</v>
      </c>
      <c r="C423" s="10" t="s">
        <v>347</v>
      </c>
      <c r="D423" s="10" t="s">
        <v>304</v>
      </c>
    </row>
    <row r="424" spans="1:4" ht="16.5" customHeight="1" x14ac:dyDescent="0.25">
      <c r="A424" s="5" t="s">
        <v>302</v>
      </c>
      <c r="B424" s="5" t="s">
        <v>372</v>
      </c>
      <c r="C424" s="10" t="s">
        <v>347</v>
      </c>
      <c r="D424" s="10" t="s">
        <v>304</v>
      </c>
    </row>
    <row r="425" spans="1:4" ht="16.5" customHeight="1" x14ac:dyDescent="0.25">
      <c r="A425" s="5" t="s">
        <v>302</v>
      </c>
      <c r="B425" s="5" t="s">
        <v>371</v>
      </c>
      <c r="C425" s="10" t="s">
        <v>347</v>
      </c>
      <c r="D425" s="10" t="s">
        <v>304</v>
      </c>
    </row>
    <row r="426" spans="1:4" ht="16.5" customHeight="1" x14ac:dyDescent="0.25">
      <c r="A426" s="5" t="s">
        <v>302</v>
      </c>
      <c r="B426" s="5" t="s">
        <v>371</v>
      </c>
      <c r="C426" s="10" t="s">
        <v>347</v>
      </c>
      <c r="D426" s="10" t="s">
        <v>304</v>
      </c>
    </row>
    <row r="427" spans="1:4" ht="16.5" customHeight="1" x14ac:dyDescent="0.25">
      <c r="A427" s="5" t="s">
        <v>302</v>
      </c>
      <c r="B427" s="5" t="s">
        <v>373</v>
      </c>
      <c r="C427" s="10" t="s">
        <v>347</v>
      </c>
      <c r="D427" s="10" t="s">
        <v>304</v>
      </c>
    </row>
    <row r="428" spans="1:4" ht="16.5" customHeight="1" x14ac:dyDescent="0.25">
      <c r="A428" s="5" t="s">
        <v>302</v>
      </c>
      <c r="B428" s="11" t="s">
        <v>374</v>
      </c>
      <c r="C428" s="10" t="s">
        <v>347</v>
      </c>
      <c r="D428" s="10" t="s">
        <v>304</v>
      </c>
    </row>
    <row r="429" spans="1:4" ht="16.5" customHeight="1" x14ac:dyDescent="0.25">
      <c r="A429" s="5" t="s">
        <v>302</v>
      </c>
      <c r="B429" s="11" t="s">
        <v>375</v>
      </c>
      <c r="C429" s="10" t="s">
        <v>347</v>
      </c>
      <c r="D429" s="10" t="s">
        <v>304</v>
      </c>
    </row>
    <row r="430" spans="1:4" ht="16.5" customHeight="1" x14ac:dyDescent="0.25">
      <c r="A430" s="5" t="s">
        <v>302</v>
      </c>
      <c r="B430" s="11" t="s">
        <v>376</v>
      </c>
      <c r="C430" s="10" t="s">
        <v>347</v>
      </c>
      <c r="D430" s="10" t="s">
        <v>304</v>
      </c>
    </row>
    <row r="431" spans="1:4" ht="16.5" customHeight="1" x14ac:dyDescent="0.25">
      <c r="A431" s="5" t="s">
        <v>302</v>
      </c>
      <c r="B431" s="11" t="s">
        <v>377</v>
      </c>
      <c r="C431" s="10" t="s">
        <v>347</v>
      </c>
      <c r="D431" s="10" t="s">
        <v>304</v>
      </c>
    </row>
    <row r="432" spans="1:4" ht="16.5" customHeight="1" x14ac:dyDescent="0.25">
      <c r="A432" s="5" t="s">
        <v>302</v>
      </c>
      <c r="B432" s="7"/>
      <c r="C432" s="8" t="s">
        <v>5</v>
      </c>
    </row>
    <row r="433" spans="1:4" ht="16.5" customHeight="1" x14ac:dyDescent="0.25">
      <c r="A433" s="5" t="s">
        <v>302</v>
      </c>
      <c r="B433" s="16" t="s">
        <v>378</v>
      </c>
      <c r="C433" s="8" t="s">
        <v>5</v>
      </c>
    </row>
    <row r="434" spans="1:4" ht="16.5" customHeight="1" x14ac:dyDescent="0.25">
      <c r="A434" s="7"/>
      <c r="B434" s="16" t="s">
        <v>379</v>
      </c>
      <c r="C434" s="8" t="s">
        <v>5</v>
      </c>
    </row>
    <row r="435" spans="1:4" ht="16.5" customHeight="1" x14ac:dyDescent="0.25">
      <c r="A435" s="7"/>
      <c r="B435" s="16" t="s">
        <v>380</v>
      </c>
      <c r="C435" s="8" t="s">
        <v>5</v>
      </c>
    </row>
    <row r="436" spans="1:4" ht="16.5" customHeight="1" x14ac:dyDescent="0.25">
      <c r="A436" s="5" t="s">
        <v>302</v>
      </c>
      <c r="B436" s="5" t="s">
        <v>381</v>
      </c>
      <c r="C436" s="10" t="s">
        <v>382</v>
      </c>
      <c r="D436" s="10" t="s">
        <v>304</v>
      </c>
    </row>
    <row r="437" spans="1:4" ht="16.5" customHeight="1" x14ac:dyDescent="0.25">
      <c r="A437" s="5" t="s">
        <v>302</v>
      </c>
      <c r="B437" s="5" t="s">
        <v>381</v>
      </c>
      <c r="C437" s="10" t="s">
        <v>382</v>
      </c>
      <c r="D437" s="10" t="s">
        <v>304</v>
      </c>
    </row>
    <row r="438" spans="1:4" ht="16.5" customHeight="1" x14ac:dyDescent="0.25">
      <c r="A438" s="5" t="s">
        <v>302</v>
      </c>
      <c r="B438" s="5" t="s">
        <v>381</v>
      </c>
      <c r="C438" s="10" t="s">
        <v>382</v>
      </c>
      <c r="D438" s="10" t="s">
        <v>304</v>
      </c>
    </row>
    <row r="439" spans="1:4" ht="16.5" customHeight="1" x14ac:dyDescent="0.25">
      <c r="A439" s="5" t="s">
        <v>302</v>
      </c>
      <c r="B439" s="5" t="s">
        <v>381</v>
      </c>
      <c r="C439" s="10" t="s">
        <v>382</v>
      </c>
      <c r="D439" s="10" t="s">
        <v>304</v>
      </c>
    </row>
    <row r="440" spans="1:4" ht="16.5" customHeight="1" x14ac:dyDescent="0.25">
      <c r="A440" s="5" t="s">
        <v>302</v>
      </c>
      <c r="B440" s="5" t="s">
        <v>381</v>
      </c>
      <c r="C440" s="10" t="s">
        <v>382</v>
      </c>
      <c r="D440" s="10" t="s">
        <v>304</v>
      </c>
    </row>
    <row r="441" spans="1:4" ht="16.5" customHeight="1" x14ac:dyDescent="0.25">
      <c r="A441" s="5" t="s">
        <v>302</v>
      </c>
      <c r="B441" s="5" t="s">
        <v>381</v>
      </c>
      <c r="C441" s="10" t="s">
        <v>382</v>
      </c>
      <c r="D441" s="10" t="s">
        <v>304</v>
      </c>
    </row>
    <row r="442" spans="1:4" ht="16.5" customHeight="1" x14ac:dyDescent="0.25">
      <c r="A442" s="5" t="s">
        <v>302</v>
      </c>
      <c r="B442" s="5" t="s">
        <v>381</v>
      </c>
      <c r="C442" s="10" t="s">
        <v>382</v>
      </c>
      <c r="D442" s="10" t="s">
        <v>304</v>
      </c>
    </row>
    <row r="443" spans="1:4" ht="16.5" customHeight="1" x14ac:dyDescent="0.25">
      <c r="A443" s="5" t="s">
        <v>302</v>
      </c>
      <c r="B443" s="5" t="s">
        <v>381</v>
      </c>
      <c r="C443" s="10" t="s">
        <v>382</v>
      </c>
      <c r="D443" s="10" t="s">
        <v>304</v>
      </c>
    </row>
    <row r="444" spans="1:4" ht="16.5" customHeight="1" x14ac:dyDescent="0.25">
      <c r="A444" s="5" t="s">
        <v>302</v>
      </c>
      <c r="B444" s="5" t="s">
        <v>381</v>
      </c>
      <c r="C444" s="10" t="s">
        <v>382</v>
      </c>
      <c r="D444" s="10" t="s">
        <v>304</v>
      </c>
    </row>
    <row r="445" spans="1:4" ht="16.5" customHeight="1" x14ac:dyDescent="0.25">
      <c r="A445" s="5" t="s">
        <v>302</v>
      </c>
      <c r="B445" s="11" t="s">
        <v>383</v>
      </c>
      <c r="C445" s="10" t="s">
        <v>382</v>
      </c>
      <c r="D445" s="10" t="s">
        <v>304</v>
      </c>
    </row>
    <row r="446" spans="1:4" ht="16.5" customHeight="1" x14ac:dyDescent="0.25">
      <c r="A446" s="5" t="s">
        <v>302</v>
      </c>
      <c r="B446" s="5" t="s">
        <v>381</v>
      </c>
      <c r="C446" s="10" t="s">
        <v>382</v>
      </c>
      <c r="D446" s="10" t="s">
        <v>304</v>
      </c>
    </row>
    <row r="447" spans="1:4" ht="16.5" customHeight="1" x14ac:dyDescent="0.25">
      <c r="A447" s="5" t="s">
        <v>302</v>
      </c>
      <c r="B447" s="5" t="s">
        <v>381</v>
      </c>
      <c r="C447" s="10" t="s">
        <v>382</v>
      </c>
      <c r="D447" s="10" t="s">
        <v>304</v>
      </c>
    </row>
    <row r="448" spans="1:4" ht="16.5" customHeight="1" x14ac:dyDescent="0.25">
      <c r="A448" s="5" t="s">
        <v>302</v>
      </c>
      <c r="B448" s="11" t="s">
        <v>383</v>
      </c>
      <c r="C448" s="10" t="s">
        <v>382</v>
      </c>
      <c r="D448" s="10" t="s">
        <v>304</v>
      </c>
    </row>
    <row r="449" spans="1:4" ht="16.5" customHeight="1" x14ac:dyDescent="0.25">
      <c r="A449" s="5" t="s">
        <v>302</v>
      </c>
      <c r="B449" s="11" t="s">
        <v>384</v>
      </c>
      <c r="C449" s="10" t="s">
        <v>382</v>
      </c>
      <c r="D449" s="10" t="s">
        <v>304</v>
      </c>
    </row>
    <row r="450" spans="1:4" ht="16.5" customHeight="1" x14ac:dyDescent="0.25">
      <c r="A450" s="5" t="s">
        <v>302</v>
      </c>
      <c r="B450" s="11" t="s">
        <v>384</v>
      </c>
      <c r="C450" s="10" t="s">
        <v>382</v>
      </c>
      <c r="D450" s="10" t="s">
        <v>304</v>
      </c>
    </row>
    <row r="451" spans="1:4" ht="16.5" customHeight="1" x14ac:dyDescent="0.25">
      <c r="A451" s="5" t="s">
        <v>302</v>
      </c>
      <c r="B451" s="11" t="s">
        <v>384</v>
      </c>
      <c r="C451" s="10" t="s">
        <v>382</v>
      </c>
      <c r="D451" s="10" t="s">
        <v>304</v>
      </c>
    </row>
    <row r="452" spans="1:4" ht="16.5" customHeight="1" x14ac:dyDescent="0.25">
      <c r="A452" s="5" t="s">
        <v>302</v>
      </c>
      <c r="B452" s="11" t="s">
        <v>384</v>
      </c>
      <c r="C452" s="10" t="s">
        <v>382</v>
      </c>
      <c r="D452" s="10" t="s">
        <v>304</v>
      </c>
    </row>
    <row r="453" spans="1:4" ht="16.5" customHeight="1" x14ac:dyDescent="0.25">
      <c r="A453" s="5" t="s">
        <v>302</v>
      </c>
      <c r="B453" s="11" t="s">
        <v>384</v>
      </c>
      <c r="C453" s="10" t="s">
        <v>382</v>
      </c>
      <c r="D453" s="10" t="s">
        <v>304</v>
      </c>
    </row>
    <row r="454" spans="1:4" ht="16.5" customHeight="1" x14ac:dyDescent="0.25">
      <c r="A454" s="5" t="s">
        <v>302</v>
      </c>
      <c r="B454" s="11" t="s">
        <v>384</v>
      </c>
      <c r="C454" s="10" t="s">
        <v>382</v>
      </c>
      <c r="D454" s="10" t="s">
        <v>304</v>
      </c>
    </row>
    <row r="455" spans="1:4" ht="16.5" customHeight="1" x14ac:dyDescent="0.25">
      <c r="A455" s="5" t="s">
        <v>302</v>
      </c>
      <c r="B455" s="11" t="s">
        <v>384</v>
      </c>
      <c r="C455" s="10" t="s">
        <v>382</v>
      </c>
      <c r="D455" s="10" t="s">
        <v>304</v>
      </c>
    </row>
    <row r="456" spans="1:4" ht="16.5" customHeight="1" x14ac:dyDescent="0.25">
      <c r="A456" s="5" t="s">
        <v>302</v>
      </c>
      <c r="B456" s="11" t="s">
        <v>384</v>
      </c>
      <c r="C456" s="10" t="s">
        <v>382</v>
      </c>
      <c r="D456" s="10" t="s">
        <v>304</v>
      </c>
    </row>
    <row r="457" spans="1:4" ht="16.5" customHeight="1" x14ac:dyDescent="0.25">
      <c r="A457" s="5" t="s">
        <v>302</v>
      </c>
      <c r="B457" s="11" t="s">
        <v>385</v>
      </c>
      <c r="C457" s="10" t="s">
        <v>386</v>
      </c>
      <c r="D457" s="10" t="s">
        <v>304</v>
      </c>
    </row>
    <row r="458" spans="1:4" ht="16.5" customHeight="1" x14ac:dyDescent="0.25">
      <c r="A458" s="5" t="s">
        <v>302</v>
      </c>
      <c r="B458" s="11" t="s">
        <v>385</v>
      </c>
      <c r="C458" s="10" t="s">
        <v>386</v>
      </c>
      <c r="D458" s="10" t="s">
        <v>304</v>
      </c>
    </row>
    <row r="459" spans="1:4" ht="16.5" customHeight="1" x14ac:dyDescent="0.25">
      <c r="A459" s="5" t="s">
        <v>302</v>
      </c>
      <c r="B459" s="11" t="s">
        <v>385</v>
      </c>
      <c r="C459" s="10" t="s">
        <v>386</v>
      </c>
      <c r="D459" s="10" t="s">
        <v>304</v>
      </c>
    </row>
    <row r="460" spans="1:4" ht="16.5" customHeight="1" x14ac:dyDescent="0.25">
      <c r="A460" s="5" t="s">
        <v>302</v>
      </c>
      <c r="B460" s="11" t="s">
        <v>385</v>
      </c>
      <c r="C460" s="10" t="s">
        <v>386</v>
      </c>
      <c r="D460" s="10" t="s">
        <v>304</v>
      </c>
    </row>
    <row r="461" spans="1:4" ht="16.5" customHeight="1" x14ac:dyDescent="0.25">
      <c r="A461" s="5" t="s">
        <v>302</v>
      </c>
      <c r="B461" s="11" t="s">
        <v>385</v>
      </c>
      <c r="C461" s="10" t="s">
        <v>386</v>
      </c>
      <c r="D461" s="10" t="s">
        <v>304</v>
      </c>
    </row>
    <row r="462" spans="1:4" ht="16.5" customHeight="1" x14ac:dyDescent="0.25">
      <c r="A462" s="5" t="s">
        <v>302</v>
      </c>
      <c r="B462" s="11" t="s">
        <v>385</v>
      </c>
      <c r="C462" s="10" t="s">
        <v>387</v>
      </c>
      <c r="D462" s="10" t="s">
        <v>304</v>
      </c>
    </row>
    <row r="463" spans="1:4" ht="16.5" customHeight="1" x14ac:dyDescent="0.25">
      <c r="A463" s="5" t="s">
        <v>302</v>
      </c>
      <c r="B463" s="11" t="s">
        <v>385</v>
      </c>
      <c r="C463" s="10" t="s">
        <v>387</v>
      </c>
      <c r="D463" s="10" t="s">
        <v>304</v>
      </c>
    </row>
    <row r="464" spans="1:4" ht="16.5" customHeight="1" x14ac:dyDescent="0.25">
      <c r="A464" s="5" t="s">
        <v>302</v>
      </c>
      <c r="B464" s="11" t="s">
        <v>385</v>
      </c>
      <c r="C464" s="10" t="s">
        <v>387</v>
      </c>
      <c r="D464" s="10" t="s">
        <v>304</v>
      </c>
    </row>
    <row r="465" spans="1:4" ht="16.5" customHeight="1" x14ac:dyDescent="0.25">
      <c r="A465" s="5" t="s">
        <v>302</v>
      </c>
      <c r="B465" s="11" t="s">
        <v>385</v>
      </c>
      <c r="C465" s="10" t="s">
        <v>387</v>
      </c>
      <c r="D465" s="10" t="s">
        <v>304</v>
      </c>
    </row>
    <row r="466" spans="1:4" ht="16.5" customHeight="1" x14ac:dyDescent="0.25">
      <c r="A466" s="5" t="s">
        <v>302</v>
      </c>
      <c r="B466" s="11" t="s">
        <v>385</v>
      </c>
      <c r="C466" s="10" t="s">
        <v>387</v>
      </c>
      <c r="D466" s="10" t="s">
        <v>304</v>
      </c>
    </row>
    <row r="467" spans="1:4" ht="16.5" customHeight="1" x14ac:dyDescent="0.25">
      <c r="A467" s="5" t="s">
        <v>302</v>
      </c>
      <c r="B467" s="11" t="s">
        <v>385</v>
      </c>
      <c r="C467" s="10" t="s">
        <v>387</v>
      </c>
      <c r="D467" s="10" t="s">
        <v>304</v>
      </c>
    </row>
    <row r="468" spans="1:4" ht="16.5" customHeight="1" x14ac:dyDescent="0.25">
      <c r="A468" s="5" t="s">
        <v>302</v>
      </c>
      <c r="B468" s="11" t="s">
        <v>385</v>
      </c>
      <c r="C468" s="10" t="s">
        <v>387</v>
      </c>
      <c r="D468" s="10" t="s">
        <v>304</v>
      </c>
    </row>
    <row r="469" spans="1:4" ht="16.5" customHeight="1" x14ac:dyDescent="0.25">
      <c r="A469" s="5" t="s">
        <v>302</v>
      </c>
      <c r="B469" s="11" t="s">
        <v>385</v>
      </c>
      <c r="C469" s="10" t="s">
        <v>387</v>
      </c>
      <c r="D469" s="10" t="s">
        <v>304</v>
      </c>
    </row>
    <row r="470" spans="1:4" ht="16.5" customHeight="1" x14ac:dyDescent="0.25">
      <c r="A470" s="5" t="s">
        <v>302</v>
      </c>
      <c r="B470" s="7"/>
      <c r="C470" s="8" t="s">
        <v>5</v>
      </c>
    </row>
    <row r="471" spans="1:4" ht="16.5" customHeight="1" x14ac:dyDescent="0.25">
      <c r="A471" s="5" t="s">
        <v>302</v>
      </c>
      <c r="B471" s="7"/>
      <c r="C471" s="8" t="s">
        <v>5</v>
      </c>
    </row>
    <row r="472" spans="1:4" ht="16.5" customHeight="1" x14ac:dyDescent="0.25">
      <c r="A472" s="7"/>
      <c r="B472" s="7"/>
      <c r="C472" s="8" t="s">
        <v>5</v>
      </c>
    </row>
    <row r="473" spans="1:4" ht="16.5" customHeight="1" x14ac:dyDescent="0.25">
      <c r="A473" s="7"/>
      <c r="B473" s="16" t="s">
        <v>388</v>
      </c>
      <c r="C473" s="8" t="s">
        <v>5</v>
      </c>
    </row>
    <row r="474" spans="1:4" ht="16.5" customHeight="1" x14ac:dyDescent="0.25">
      <c r="A474" s="5" t="s">
        <v>302</v>
      </c>
      <c r="B474" s="11" t="s">
        <v>389</v>
      </c>
      <c r="C474" s="10" t="s">
        <v>390</v>
      </c>
      <c r="D474" s="10" t="s">
        <v>304</v>
      </c>
    </row>
    <row r="475" spans="1:4" ht="16.5" customHeight="1" x14ac:dyDescent="0.25">
      <c r="A475" s="5" t="s">
        <v>302</v>
      </c>
      <c r="B475" s="11" t="s">
        <v>391</v>
      </c>
      <c r="C475" s="10" t="s">
        <v>390</v>
      </c>
      <c r="D475" s="10" t="s">
        <v>304</v>
      </c>
    </row>
    <row r="476" spans="1:4" ht="16.5" customHeight="1" x14ac:dyDescent="0.25">
      <c r="A476" s="5" t="s">
        <v>302</v>
      </c>
      <c r="B476" s="11" t="s">
        <v>392</v>
      </c>
      <c r="C476" s="10" t="s">
        <v>390</v>
      </c>
      <c r="D476" s="10" t="s">
        <v>304</v>
      </c>
    </row>
    <row r="477" spans="1:4" ht="16.5" customHeight="1" x14ac:dyDescent="0.25">
      <c r="A477" s="5" t="s">
        <v>302</v>
      </c>
      <c r="B477" s="11" t="s">
        <v>393</v>
      </c>
      <c r="C477" s="10" t="s">
        <v>390</v>
      </c>
      <c r="D477" s="10" t="s">
        <v>304</v>
      </c>
    </row>
    <row r="478" spans="1:4" ht="16.5" customHeight="1" x14ac:dyDescent="0.25">
      <c r="A478" s="5" t="s">
        <v>302</v>
      </c>
      <c r="B478" s="11" t="s">
        <v>394</v>
      </c>
      <c r="C478" s="10" t="s">
        <v>390</v>
      </c>
      <c r="D478" s="10" t="s">
        <v>304</v>
      </c>
    </row>
    <row r="479" spans="1:4" ht="16.5" customHeight="1" x14ac:dyDescent="0.25">
      <c r="A479" s="5" t="s">
        <v>302</v>
      </c>
      <c r="B479" s="11" t="s">
        <v>395</v>
      </c>
      <c r="C479" s="8" t="s">
        <v>5</v>
      </c>
      <c r="D479" s="10" t="s">
        <v>304</v>
      </c>
    </row>
    <row r="480" spans="1:4" ht="16.5" customHeight="1" x14ac:dyDescent="0.25">
      <c r="A480" s="5" t="s">
        <v>302</v>
      </c>
      <c r="B480" s="16" t="s">
        <v>396</v>
      </c>
      <c r="C480" s="8" t="s">
        <v>5</v>
      </c>
    </row>
    <row r="481" spans="1:4" ht="16.5" customHeight="1" x14ac:dyDescent="0.25">
      <c r="A481" s="5" t="s">
        <v>302</v>
      </c>
      <c r="B481" s="11" t="s">
        <v>397</v>
      </c>
      <c r="C481" s="6">
        <v>126.83</v>
      </c>
      <c r="D481" s="10" t="s">
        <v>304</v>
      </c>
    </row>
    <row r="482" spans="1:4" ht="16.5" customHeight="1" x14ac:dyDescent="0.25">
      <c r="A482" s="5" t="s">
        <v>302</v>
      </c>
      <c r="B482" s="11" t="s">
        <v>398</v>
      </c>
      <c r="C482" s="6">
        <v>271.52</v>
      </c>
      <c r="D482" s="10" t="s">
        <v>304</v>
      </c>
    </row>
    <row r="483" spans="1:4" ht="16.5" customHeight="1" x14ac:dyDescent="0.25">
      <c r="A483" s="5" t="s">
        <v>302</v>
      </c>
      <c r="B483" s="11" t="s">
        <v>399</v>
      </c>
      <c r="C483" s="10" t="s">
        <v>400</v>
      </c>
      <c r="D483" s="10" t="s">
        <v>304</v>
      </c>
    </row>
    <row r="484" spans="1:4" ht="16.5" customHeight="1" x14ac:dyDescent="0.25">
      <c r="A484" s="5" t="s">
        <v>302</v>
      </c>
      <c r="B484" s="11" t="s">
        <v>401</v>
      </c>
      <c r="C484" s="10" t="s">
        <v>402</v>
      </c>
      <c r="D484" s="10" t="s">
        <v>304</v>
      </c>
    </row>
    <row r="485" spans="1:4" ht="16.5" customHeight="1" x14ac:dyDescent="0.25">
      <c r="A485" s="5" t="s">
        <v>302</v>
      </c>
      <c r="B485" s="11" t="s">
        <v>403</v>
      </c>
      <c r="C485" s="10" t="s">
        <v>404</v>
      </c>
      <c r="D485" s="10" t="s">
        <v>304</v>
      </c>
    </row>
    <row r="486" spans="1:4" ht="16.5" customHeight="1" x14ac:dyDescent="0.25">
      <c r="A486" s="5" t="s">
        <v>302</v>
      </c>
      <c r="B486" s="11" t="s">
        <v>405</v>
      </c>
      <c r="C486" s="8" t="s">
        <v>5</v>
      </c>
      <c r="D486" s="10" t="s">
        <v>304</v>
      </c>
    </row>
    <row r="487" spans="1:4" ht="16.5" customHeight="1" x14ac:dyDescent="0.25">
      <c r="A487" s="164" t="s">
        <v>632</v>
      </c>
      <c r="B487" s="165"/>
      <c r="C487" s="175"/>
    </row>
    <row r="488" spans="1:4" ht="16.5" customHeight="1" x14ac:dyDescent="0.25">
      <c r="A488" s="164"/>
      <c r="B488" s="165"/>
      <c r="C488" s="176"/>
    </row>
    <row r="489" spans="1:4" ht="16.5" customHeight="1" x14ac:dyDescent="0.25">
      <c r="A489" s="164"/>
      <c r="B489" s="165"/>
      <c r="C489" s="177"/>
    </row>
    <row r="490" spans="1:4" ht="16.5" customHeight="1" x14ac:dyDescent="0.25">
      <c r="A490" s="2" t="s">
        <v>0</v>
      </c>
      <c r="B490" s="2" t="s">
        <v>1</v>
      </c>
      <c r="C490" s="57" t="s">
        <v>614</v>
      </c>
      <c r="D490" s="71" t="s">
        <v>615</v>
      </c>
    </row>
    <row r="491" spans="1:4" ht="16.5" customHeight="1" x14ac:dyDescent="0.25">
      <c r="A491" s="7"/>
      <c r="B491" s="9" t="s">
        <v>406</v>
      </c>
      <c r="C491" s="51" t="s">
        <v>5</v>
      </c>
      <c r="D491" s="69"/>
    </row>
    <row r="492" spans="1:4" ht="16.5" customHeight="1" x14ac:dyDescent="0.25">
      <c r="A492" s="7"/>
      <c r="B492" s="7"/>
      <c r="C492" s="51" t="s">
        <v>5</v>
      </c>
      <c r="D492" s="69"/>
    </row>
    <row r="493" spans="1:4" ht="16.5" customHeight="1" x14ac:dyDescent="0.25">
      <c r="A493" s="7"/>
      <c r="B493" s="7"/>
      <c r="C493" s="51" t="s">
        <v>5</v>
      </c>
      <c r="D493" s="69"/>
    </row>
    <row r="494" spans="1:4" ht="16.5" customHeight="1" x14ac:dyDescent="0.25">
      <c r="A494" s="7"/>
      <c r="B494" s="7"/>
      <c r="C494" s="51" t="s">
        <v>5</v>
      </c>
      <c r="D494" s="69"/>
    </row>
    <row r="495" spans="1:4" ht="16.5" customHeight="1" x14ac:dyDescent="0.25">
      <c r="A495" s="5" t="s">
        <v>407</v>
      </c>
      <c r="B495" s="9" t="s">
        <v>408</v>
      </c>
      <c r="C495" s="51" t="s">
        <v>5</v>
      </c>
      <c r="D495" s="69"/>
    </row>
    <row r="496" spans="1:4" ht="16.5" customHeight="1" x14ac:dyDescent="0.25">
      <c r="A496" s="5" t="s">
        <v>407</v>
      </c>
      <c r="B496" s="11" t="s">
        <v>409</v>
      </c>
      <c r="C496" s="51" t="s">
        <v>5</v>
      </c>
      <c r="D496" s="69"/>
    </row>
    <row r="497" spans="1:4" ht="16.5" customHeight="1" x14ac:dyDescent="0.25">
      <c r="A497" s="5" t="s">
        <v>407</v>
      </c>
      <c r="B497" s="11" t="s">
        <v>410</v>
      </c>
      <c r="C497" s="49">
        <v>448.1</v>
      </c>
      <c r="D497" s="69">
        <f>C497*1.049</f>
        <v>470.05689999999998</v>
      </c>
    </row>
    <row r="498" spans="1:4" ht="16.5" customHeight="1" x14ac:dyDescent="0.25">
      <c r="A498" s="5" t="s">
        <v>407</v>
      </c>
      <c r="B498" s="11" t="s">
        <v>411</v>
      </c>
      <c r="C498" s="50">
        <v>1187.68</v>
      </c>
      <c r="D498" s="69">
        <f t="shared" ref="D498:D561" si="8">C498*1.049</f>
        <v>1245.8763200000001</v>
      </c>
    </row>
    <row r="499" spans="1:4" ht="16.5" customHeight="1" x14ac:dyDescent="0.25">
      <c r="A499" s="5" t="s">
        <v>407</v>
      </c>
      <c r="B499" s="11" t="s">
        <v>412</v>
      </c>
      <c r="C499" s="50">
        <v>1546.12</v>
      </c>
      <c r="D499" s="69">
        <f t="shared" si="8"/>
        <v>1621.8798799999997</v>
      </c>
    </row>
    <row r="500" spans="1:4" ht="16.5" customHeight="1" x14ac:dyDescent="0.25">
      <c r="A500" s="5" t="s">
        <v>407</v>
      </c>
      <c r="B500" s="11" t="s">
        <v>413</v>
      </c>
      <c r="C500" s="50">
        <v>1792.57</v>
      </c>
      <c r="D500" s="69">
        <f t="shared" si="8"/>
        <v>1880.4059299999999</v>
      </c>
    </row>
    <row r="501" spans="1:4" ht="16.5" customHeight="1" x14ac:dyDescent="0.25">
      <c r="A501" s="5" t="s">
        <v>407</v>
      </c>
      <c r="B501" s="11" t="s">
        <v>414</v>
      </c>
      <c r="C501" s="50">
        <v>1187.68</v>
      </c>
      <c r="D501" s="69">
        <f t="shared" si="8"/>
        <v>1245.8763200000001</v>
      </c>
    </row>
    <row r="502" spans="1:4" ht="16.5" customHeight="1" x14ac:dyDescent="0.25">
      <c r="A502" s="5" t="s">
        <v>407</v>
      </c>
      <c r="B502" s="11" t="s">
        <v>415</v>
      </c>
      <c r="C502" s="50">
        <v>1546.12</v>
      </c>
      <c r="D502" s="69">
        <f t="shared" si="8"/>
        <v>1621.8798799999997</v>
      </c>
    </row>
    <row r="503" spans="1:4" ht="16.5" customHeight="1" x14ac:dyDescent="0.25">
      <c r="A503" s="7"/>
      <c r="B503" s="7"/>
      <c r="C503" s="50">
        <v>1792.57</v>
      </c>
      <c r="D503" s="69">
        <f t="shared" si="8"/>
        <v>1880.4059299999999</v>
      </c>
    </row>
    <row r="504" spans="1:4" ht="16.5" customHeight="1" x14ac:dyDescent="0.25">
      <c r="A504" s="5" t="s">
        <v>407</v>
      </c>
      <c r="B504" s="11" t="s">
        <v>416</v>
      </c>
      <c r="C504" s="51" t="s">
        <v>5</v>
      </c>
      <c r="D504" s="69">
        <v>0</v>
      </c>
    </row>
    <row r="505" spans="1:4" ht="16.5" customHeight="1" x14ac:dyDescent="0.25">
      <c r="A505" s="5" t="s">
        <v>407</v>
      </c>
      <c r="B505" s="11" t="s">
        <v>417</v>
      </c>
      <c r="C505" s="49">
        <v>123.36</v>
      </c>
      <c r="D505" s="69">
        <f t="shared" si="8"/>
        <v>129.40464</v>
      </c>
    </row>
    <row r="506" spans="1:4" ht="16.5" customHeight="1" x14ac:dyDescent="0.25">
      <c r="A506" s="5" t="s">
        <v>407</v>
      </c>
      <c r="B506" s="16" t="s">
        <v>418</v>
      </c>
      <c r="C506" s="51" t="s">
        <v>5</v>
      </c>
      <c r="D506" s="69">
        <v>0</v>
      </c>
    </row>
    <row r="507" spans="1:4" ht="16.5" customHeight="1" x14ac:dyDescent="0.25">
      <c r="A507" s="5" t="s">
        <v>407</v>
      </c>
      <c r="B507" s="11" t="s">
        <v>419</v>
      </c>
      <c r="C507" s="49">
        <v>53.7</v>
      </c>
      <c r="D507" s="69">
        <f t="shared" si="8"/>
        <v>56.331299999999999</v>
      </c>
    </row>
    <row r="508" spans="1:4" ht="16.5" customHeight="1" x14ac:dyDescent="0.25">
      <c r="A508" s="5" t="s">
        <v>407</v>
      </c>
      <c r="B508" s="11" t="s">
        <v>420</v>
      </c>
      <c r="C508" s="49">
        <v>43.17</v>
      </c>
      <c r="D508" s="69">
        <f t="shared" si="8"/>
        <v>45.285330000000002</v>
      </c>
    </row>
    <row r="509" spans="1:4" ht="16.5" customHeight="1" x14ac:dyDescent="0.25">
      <c r="A509" s="11" t="s">
        <v>421</v>
      </c>
      <c r="B509" s="11" t="s">
        <v>422</v>
      </c>
      <c r="C509" s="49">
        <v>10.53</v>
      </c>
      <c r="D509" s="69">
        <f t="shared" si="8"/>
        <v>11.045969999999999</v>
      </c>
    </row>
    <row r="510" spans="1:4" ht="16.5" customHeight="1" x14ac:dyDescent="0.25">
      <c r="A510" s="5" t="s">
        <v>407</v>
      </c>
      <c r="B510" s="11" t="s">
        <v>423</v>
      </c>
      <c r="C510" s="49">
        <v>179.27</v>
      </c>
      <c r="D510" s="69">
        <f t="shared" si="8"/>
        <v>188.05422999999999</v>
      </c>
    </row>
    <row r="511" spans="1:4" ht="16.5" customHeight="1" x14ac:dyDescent="0.25">
      <c r="A511" s="5" t="s">
        <v>407</v>
      </c>
      <c r="B511" s="11" t="s">
        <v>424</v>
      </c>
      <c r="C511" s="51" t="s">
        <v>5</v>
      </c>
      <c r="D511" s="69">
        <v>0</v>
      </c>
    </row>
    <row r="512" spans="1:4" ht="16.5" customHeight="1" x14ac:dyDescent="0.25">
      <c r="A512" s="5" t="s">
        <v>407</v>
      </c>
      <c r="B512" s="11" t="s">
        <v>425</v>
      </c>
      <c r="C512" s="51" t="s">
        <v>5</v>
      </c>
      <c r="D512" s="69">
        <v>0</v>
      </c>
    </row>
    <row r="513" spans="1:4" ht="16.5" customHeight="1" x14ac:dyDescent="0.25">
      <c r="A513" s="5" t="s">
        <v>407</v>
      </c>
      <c r="B513" s="11" t="s">
        <v>426</v>
      </c>
      <c r="C513" s="51" t="s">
        <v>5</v>
      </c>
      <c r="D513" s="69">
        <v>0</v>
      </c>
    </row>
    <row r="514" spans="1:4" ht="16.5" customHeight="1" x14ac:dyDescent="0.25">
      <c r="A514" s="5" t="s">
        <v>407</v>
      </c>
      <c r="B514" s="11" t="s">
        <v>427</v>
      </c>
      <c r="C514" s="49">
        <v>108.56</v>
      </c>
      <c r="D514" s="69">
        <f t="shared" si="8"/>
        <v>113.87943999999999</v>
      </c>
    </row>
    <row r="515" spans="1:4" ht="16.5" customHeight="1" x14ac:dyDescent="0.25">
      <c r="A515" s="5" t="s">
        <v>407</v>
      </c>
      <c r="B515" s="11" t="s">
        <v>428</v>
      </c>
      <c r="C515" s="50">
        <v>1236.54</v>
      </c>
      <c r="D515" s="69">
        <f t="shared" si="8"/>
        <v>1297.1304599999999</v>
      </c>
    </row>
    <row r="516" spans="1:4" ht="16.5" customHeight="1" x14ac:dyDescent="0.25">
      <c r="A516" s="5" t="s">
        <v>407</v>
      </c>
      <c r="B516" s="11" t="s">
        <v>429</v>
      </c>
      <c r="C516" s="51" t="s">
        <v>5</v>
      </c>
      <c r="D516" s="69">
        <v>0</v>
      </c>
    </row>
    <row r="517" spans="1:4" ht="16.5" customHeight="1" x14ac:dyDescent="0.25">
      <c r="A517" s="5" t="s">
        <v>407</v>
      </c>
      <c r="B517" s="16" t="s">
        <v>430</v>
      </c>
      <c r="C517" s="51" t="s">
        <v>5</v>
      </c>
      <c r="D517" s="69">
        <v>0</v>
      </c>
    </row>
    <row r="518" spans="1:4" ht="16.5" customHeight="1" x14ac:dyDescent="0.25">
      <c r="A518" s="5" t="s">
        <v>407</v>
      </c>
      <c r="B518" s="7"/>
      <c r="C518" s="51" t="s">
        <v>5</v>
      </c>
      <c r="D518" s="69">
        <v>0</v>
      </c>
    </row>
    <row r="519" spans="1:4" ht="16.5" customHeight="1" x14ac:dyDescent="0.25">
      <c r="A519" s="5" t="s">
        <v>431</v>
      </c>
      <c r="B519" s="16" t="s">
        <v>432</v>
      </c>
      <c r="C519" s="51" t="s">
        <v>5</v>
      </c>
      <c r="D519" s="69">
        <v>0</v>
      </c>
    </row>
    <row r="520" spans="1:4" ht="16.5" customHeight="1" x14ac:dyDescent="0.25">
      <c r="A520" s="5" t="s">
        <v>431</v>
      </c>
      <c r="B520" s="16" t="s">
        <v>433</v>
      </c>
      <c r="C520" s="51" t="s">
        <v>5</v>
      </c>
      <c r="D520" s="69">
        <v>0</v>
      </c>
    </row>
    <row r="521" spans="1:4" ht="16.5" customHeight="1" x14ac:dyDescent="0.25">
      <c r="A521" s="5" t="s">
        <v>431</v>
      </c>
      <c r="B521" s="5" t="s">
        <v>434</v>
      </c>
      <c r="C521" s="49">
        <v>57.92</v>
      </c>
      <c r="D521" s="69">
        <f t="shared" si="8"/>
        <v>60.75808</v>
      </c>
    </row>
    <row r="522" spans="1:4" ht="16.5" customHeight="1" x14ac:dyDescent="0.25">
      <c r="A522" s="5" t="s">
        <v>431</v>
      </c>
      <c r="B522" s="5" t="s">
        <v>435</v>
      </c>
      <c r="C522" s="49">
        <v>42.12</v>
      </c>
      <c r="D522" s="69">
        <f t="shared" si="8"/>
        <v>44.183879999999995</v>
      </c>
    </row>
    <row r="523" spans="1:4" ht="16.5" customHeight="1" x14ac:dyDescent="0.25">
      <c r="A523" s="5" t="s">
        <v>431</v>
      </c>
      <c r="B523" s="5" t="s">
        <v>436</v>
      </c>
      <c r="C523" s="49">
        <v>57.92</v>
      </c>
      <c r="D523" s="69">
        <f t="shared" si="8"/>
        <v>60.75808</v>
      </c>
    </row>
    <row r="524" spans="1:4" ht="16.5" customHeight="1" x14ac:dyDescent="0.25">
      <c r="A524" s="5" t="s">
        <v>431</v>
      </c>
      <c r="B524" s="5" t="s">
        <v>437</v>
      </c>
      <c r="C524" s="49">
        <v>31.59</v>
      </c>
      <c r="D524" s="69">
        <f t="shared" si="8"/>
        <v>33.137909999999998</v>
      </c>
    </row>
    <row r="525" spans="1:4" ht="16.5" customHeight="1" x14ac:dyDescent="0.25">
      <c r="A525" s="5" t="s">
        <v>431</v>
      </c>
      <c r="B525" s="5" t="s">
        <v>438</v>
      </c>
      <c r="C525" s="49">
        <v>47.39</v>
      </c>
      <c r="D525" s="69">
        <f t="shared" si="8"/>
        <v>49.712109999999996</v>
      </c>
    </row>
    <row r="526" spans="1:4" ht="16.5" customHeight="1" x14ac:dyDescent="0.25">
      <c r="A526" s="5" t="s">
        <v>431</v>
      </c>
      <c r="B526" s="5" t="s">
        <v>439</v>
      </c>
      <c r="C526" s="49">
        <v>13.69</v>
      </c>
      <c r="D526" s="69">
        <f t="shared" si="8"/>
        <v>14.360809999999999</v>
      </c>
    </row>
    <row r="527" spans="1:4" ht="16.5" customHeight="1" x14ac:dyDescent="0.25">
      <c r="A527" s="5" t="s">
        <v>431</v>
      </c>
      <c r="B527" s="5" t="s">
        <v>440</v>
      </c>
      <c r="C527" s="49">
        <v>31.59</v>
      </c>
      <c r="D527" s="69">
        <f t="shared" si="8"/>
        <v>33.137909999999998</v>
      </c>
    </row>
    <row r="528" spans="1:4" ht="16.5" customHeight="1" x14ac:dyDescent="0.25">
      <c r="A528" s="5" t="s">
        <v>431</v>
      </c>
      <c r="B528" s="9" t="s">
        <v>441</v>
      </c>
      <c r="C528" s="51" t="s">
        <v>5</v>
      </c>
      <c r="D528" s="69">
        <v>0</v>
      </c>
    </row>
    <row r="529" spans="1:4" ht="16.5" customHeight="1" x14ac:dyDescent="0.25">
      <c r="A529" s="5" t="s">
        <v>431</v>
      </c>
      <c r="B529" s="5" t="s">
        <v>434</v>
      </c>
      <c r="C529" s="49">
        <v>31.59</v>
      </c>
      <c r="D529" s="69">
        <f t="shared" si="8"/>
        <v>33.137909999999998</v>
      </c>
    </row>
    <row r="530" spans="1:4" ht="16.5" customHeight="1" x14ac:dyDescent="0.25">
      <c r="A530" s="5" t="s">
        <v>431</v>
      </c>
      <c r="B530" s="5" t="s">
        <v>435</v>
      </c>
      <c r="C530" s="49">
        <v>21.06</v>
      </c>
      <c r="D530" s="69">
        <f t="shared" si="8"/>
        <v>22.091939999999997</v>
      </c>
    </row>
    <row r="531" spans="1:4" ht="16.5" customHeight="1" x14ac:dyDescent="0.25">
      <c r="A531" s="5" t="s">
        <v>431</v>
      </c>
      <c r="B531" s="5" t="s">
        <v>436</v>
      </c>
      <c r="C531" s="49">
        <v>31.59</v>
      </c>
      <c r="D531" s="69">
        <f t="shared" si="8"/>
        <v>33.137909999999998</v>
      </c>
    </row>
    <row r="532" spans="1:4" ht="16.5" customHeight="1" x14ac:dyDescent="0.25">
      <c r="A532" s="5" t="s">
        <v>431</v>
      </c>
      <c r="B532" s="5" t="s">
        <v>437</v>
      </c>
      <c r="C532" s="49">
        <v>15.8</v>
      </c>
      <c r="D532" s="69">
        <f t="shared" si="8"/>
        <v>16.574200000000001</v>
      </c>
    </row>
    <row r="533" spans="1:4" ht="16.5" customHeight="1" x14ac:dyDescent="0.25">
      <c r="A533" s="5" t="s">
        <v>431</v>
      </c>
      <c r="B533" s="5" t="s">
        <v>438</v>
      </c>
      <c r="C533" s="49">
        <v>21.06</v>
      </c>
      <c r="D533" s="69">
        <f t="shared" si="8"/>
        <v>22.091939999999997</v>
      </c>
    </row>
    <row r="534" spans="1:4" ht="16.5" customHeight="1" x14ac:dyDescent="0.25">
      <c r="A534" s="5" t="s">
        <v>431</v>
      </c>
      <c r="B534" s="5" t="s">
        <v>439</v>
      </c>
      <c r="C534" s="49">
        <v>8.42</v>
      </c>
      <c r="D534" s="69">
        <f t="shared" si="8"/>
        <v>8.8325800000000001</v>
      </c>
    </row>
    <row r="535" spans="1:4" ht="16.5" customHeight="1" x14ac:dyDescent="0.25">
      <c r="A535" s="5" t="s">
        <v>431</v>
      </c>
      <c r="B535" s="5" t="s">
        <v>440</v>
      </c>
      <c r="C535" s="49">
        <v>15.8</v>
      </c>
      <c r="D535" s="69">
        <f t="shared" si="8"/>
        <v>16.574200000000001</v>
      </c>
    </row>
    <row r="536" spans="1:4" ht="16.5" customHeight="1" x14ac:dyDescent="0.25">
      <c r="A536" s="5" t="s">
        <v>431</v>
      </c>
      <c r="B536" s="9" t="s">
        <v>442</v>
      </c>
      <c r="C536" s="51" t="s">
        <v>5</v>
      </c>
      <c r="D536" s="69">
        <v>0</v>
      </c>
    </row>
    <row r="537" spans="1:4" ht="16.5" customHeight="1" x14ac:dyDescent="0.25">
      <c r="A537" s="5" t="s">
        <v>431</v>
      </c>
      <c r="B537" s="5" t="s">
        <v>443</v>
      </c>
      <c r="C537" s="49">
        <v>652.86</v>
      </c>
      <c r="D537" s="69">
        <f t="shared" si="8"/>
        <v>684.85014000000001</v>
      </c>
    </row>
    <row r="538" spans="1:4" ht="16.5" customHeight="1" x14ac:dyDescent="0.25">
      <c r="A538" s="5" t="s">
        <v>431</v>
      </c>
      <c r="B538" s="5" t="s">
        <v>444</v>
      </c>
      <c r="C538" s="49">
        <v>586.52</v>
      </c>
      <c r="D538" s="69">
        <f t="shared" si="8"/>
        <v>615.25947999999994</v>
      </c>
    </row>
    <row r="539" spans="1:4" ht="16.5" customHeight="1" x14ac:dyDescent="0.25">
      <c r="A539" s="5" t="s">
        <v>431</v>
      </c>
      <c r="B539" s="5" t="s">
        <v>445</v>
      </c>
      <c r="C539" s="49">
        <v>586.52</v>
      </c>
      <c r="D539" s="69">
        <f t="shared" si="8"/>
        <v>615.25947999999994</v>
      </c>
    </row>
    <row r="540" spans="1:4" ht="16.5" customHeight="1" x14ac:dyDescent="0.25">
      <c r="A540" s="5" t="s">
        <v>431</v>
      </c>
      <c r="B540" s="5" t="s">
        <v>446</v>
      </c>
      <c r="C540" s="49">
        <v>652.86</v>
      </c>
      <c r="D540" s="69">
        <f t="shared" si="8"/>
        <v>684.85014000000001</v>
      </c>
    </row>
    <row r="541" spans="1:4" ht="16.5" customHeight="1" x14ac:dyDescent="0.25">
      <c r="A541" s="5" t="s">
        <v>431</v>
      </c>
      <c r="B541" s="9" t="s">
        <v>447</v>
      </c>
      <c r="C541" s="51" t="s">
        <v>5</v>
      </c>
      <c r="D541" s="69">
        <v>0</v>
      </c>
    </row>
    <row r="542" spans="1:4" ht="16.5" customHeight="1" x14ac:dyDescent="0.25">
      <c r="A542" s="5" t="s">
        <v>431</v>
      </c>
      <c r="B542" s="5" t="s">
        <v>443</v>
      </c>
      <c r="C542" s="49">
        <v>526.5</v>
      </c>
      <c r="D542" s="69">
        <f t="shared" si="8"/>
        <v>552.29849999999999</v>
      </c>
    </row>
    <row r="543" spans="1:4" ht="16.5" customHeight="1" x14ac:dyDescent="0.25">
      <c r="A543" s="5" t="s">
        <v>431</v>
      </c>
      <c r="B543" s="5" t="s">
        <v>444</v>
      </c>
      <c r="C543" s="49">
        <v>473.85</v>
      </c>
      <c r="D543" s="69">
        <f t="shared" si="8"/>
        <v>497.06864999999999</v>
      </c>
    </row>
    <row r="544" spans="1:4" ht="16.5" customHeight="1" x14ac:dyDescent="0.25">
      <c r="A544" s="5" t="s">
        <v>431</v>
      </c>
      <c r="B544" s="5" t="s">
        <v>445</v>
      </c>
      <c r="C544" s="49">
        <v>473.85</v>
      </c>
      <c r="D544" s="69">
        <f t="shared" si="8"/>
        <v>497.06864999999999</v>
      </c>
    </row>
    <row r="545" spans="1:4" ht="16.5" customHeight="1" x14ac:dyDescent="0.25">
      <c r="A545" s="5" t="s">
        <v>431</v>
      </c>
      <c r="B545" s="5" t="s">
        <v>446</v>
      </c>
      <c r="C545" s="49">
        <v>526.5</v>
      </c>
      <c r="D545" s="69">
        <f t="shared" si="8"/>
        <v>552.29849999999999</v>
      </c>
    </row>
    <row r="546" spans="1:4" ht="16.5" customHeight="1" x14ac:dyDescent="0.25">
      <c r="A546" s="7"/>
      <c r="B546" s="7"/>
      <c r="C546" s="51" t="s">
        <v>5</v>
      </c>
      <c r="D546" s="69">
        <v>0</v>
      </c>
    </row>
    <row r="547" spans="1:4" ht="16.5" customHeight="1" x14ac:dyDescent="0.25">
      <c r="A547" s="5" t="s">
        <v>407</v>
      </c>
      <c r="B547" s="16" t="s">
        <v>448</v>
      </c>
      <c r="C547" s="51" t="s">
        <v>5</v>
      </c>
      <c r="D547" s="69">
        <v>0</v>
      </c>
    </row>
    <row r="548" spans="1:4" ht="16.5" customHeight="1" x14ac:dyDescent="0.25">
      <c r="A548" s="5" t="s">
        <v>407</v>
      </c>
      <c r="B548" s="11" t="s">
        <v>449</v>
      </c>
      <c r="C548" s="49">
        <v>406.72</v>
      </c>
      <c r="D548" s="69">
        <f t="shared" si="8"/>
        <v>426.64927999999998</v>
      </c>
    </row>
    <row r="549" spans="1:4" ht="16.5" customHeight="1" x14ac:dyDescent="0.25">
      <c r="A549" s="5" t="s">
        <v>407</v>
      </c>
      <c r="B549" s="11" t="s">
        <v>450</v>
      </c>
      <c r="C549" s="49">
        <v>406.72</v>
      </c>
      <c r="D549" s="69">
        <f t="shared" si="8"/>
        <v>426.64927999999998</v>
      </c>
    </row>
    <row r="550" spans="1:4" ht="16.5" customHeight="1" x14ac:dyDescent="0.25">
      <c r="A550" s="5" t="s">
        <v>407</v>
      </c>
      <c r="B550" s="11" t="s">
        <v>451</v>
      </c>
      <c r="C550" s="49">
        <v>813.44</v>
      </c>
      <c r="D550" s="69">
        <f t="shared" si="8"/>
        <v>853.29855999999995</v>
      </c>
    </row>
    <row r="551" spans="1:4" ht="16.5" customHeight="1" x14ac:dyDescent="0.25">
      <c r="A551" s="5" t="s">
        <v>407</v>
      </c>
      <c r="B551" s="11" t="s">
        <v>452</v>
      </c>
      <c r="C551" s="49">
        <v>813.44</v>
      </c>
      <c r="D551" s="69">
        <f t="shared" si="8"/>
        <v>853.29855999999995</v>
      </c>
    </row>
    <row r="552" spans="1:4" ht="16.5" customHeight="1" x14ac:dyDescent="0.25">
      <c r="A552" s="7"/>
      <c r="B552" s="7"/>
      <c r="C552" s="51" t="s">
        <v>5</v>
      </c>
      <c r="D552" s="69">
        <v>0</v>
      </c>
    </row>
    <row r="553" spans="1:4" ht="16.5" customHeight="1" x14ac:dyDescent="0.25">
      <c r="A553" s="5" t="s">
        <v>431</v>
      </c>
      <c r="B553" s="27" t="s">
        <v>453</v>
      </c>
      <c r="C553" s="49">
        <v>145</v>
      </c>
      <c r="D553" s="69">
        <f t="shared" si="8"/>
        <v>152.10499999999999</v>
      </c>
    </row>
    <row r="554" spans="1:4" ht="16.5" customHeight="1" x14ac:dyDescent="0.25">
      <c r="A554" s="5" t="s">
        <v>431</v>
      </c>
      <c r="B554" s="30" t="s">
        <v>454</v>
      </c>
      <c r="C554" s="49">
        <v>38.22</v>
      </c>
      <c r="D554" s="69">
        <f t="shared" si="8"/>
        <v>40.092779999999998</v>
      </c>
    </row>
    <row r="555" spans="1:4" ht="16.5" customHeight="1" x14ac:dyDescent="0.25">
      <c r="A555" s="5" t="s">
        <v>431</v>
      </c>
      <c r="B555" s="30" t="s">
        <v>455</v>
      </c>
      <c r="C555" s="49">
        <v>89.66</v>
      </c>
      <c r="D555" s="69">
        <f t="shared" si="8"/>
        <v>94.053339999999992</v>
      </c>
    </row>
    <row r="556" spans="1:4" ht="16.5" customHeight="1" x14ac:dyDescent="0.25">
      <c r="A556" s="5" t="s">
        <v>431</v>
      </c>
      <c r="B556" s="34" t="s">
        <v>456</v>
      </c>
      <c r="C556" s="51" t="s">
        <v>5</v>
      </c>
      <c r="D556" s="69">
        <v>0</v>
      </c>
    </row>
    <row r="557" spans="1:4" ht="16.5" customHeight="1" x14ac:dyDescent="0.25">
      <c r="A557" s="5" t="s">
        <v>407</v>
      </c>
      <c r="B557" s="9" t="s">
        <v>457</v>
      </c>
      <c r="C557" s="51" t="s">
        <v>5</v>
      </c>
      <c r="D557" s="69">
        <v>0</v>
      </c>
    </row>
    <row r="558" spans="1:4" ht="16.5" customHeight="1" x14ac:dyDescent="0.25">
      <c r="A558" s="5" t="s">
        <v>407</v>
      </c>
      <c r="B558" s="9" t="s">
        <v>458</v>
      </c>
      <c r="C558" s="51" t="s">
        <v>5</v>
      </c>
      <c r="D558" s="69">
        <v>0</v>
      </c>
    </row>
    <row r="559" spans="1:4" ht="16.5" customHeight="1" x14ac:dyDescent="0.25">
      <c r="A559" s="5" t="s">
        <v>407</v>
      </c>
      <c r="B559" s="11" t="s">
        <v>459</v>
      </c>
      <c r="C559" s="50">
        <v>2440.2199999999998</v>
      </c>
      <c r="D559" s="69">
        <f t="shared" si="8"/>
        <v>2559.7907799999998</v>
      </c>
    </row>
    <row r="560" spans="1:4" ht="16.5" customHeight="1" x14ac:dyDescent="0.25">
      <c r="A560" s="5" t="s">
        <v>407</v>
      </c>
      <c r="B560" s="11" t="s">
        <v>460</v>
      </c>
      <c r="C560" s="50">
        <v>2440.2199999999998</v>
      </c>
      <c r="D560" s="69">
        <f t="shared" si="8"/>
        <v>2559.7907799999998</v>
      </c>
    </row>
    <row r="561" spans="1:4" ht="16.5" customHeight="1" x14ac:dyDescent="0.25">
      <c r="A561" s="5" t="s">
        <v>407</v>
      </c>
      <c r="B561" s="11" t="s">
        <v>461</v>
      </c>
      <c r="C561" s="50">
        <v>2684.31</v>
      </c>
      <c r="D561" s="69">
        <f t="shared" si="8"/>
        <v>2815.8411899999996</v>
      </c>
    </row>
    <row r="562" spans="1:4" ht="16.5" customHeight="1" x14ac:dyDescent="0.25">
      <c r="A562" s="5" t="s">
        <v>407</v>
      </c>
      <c r="B562" s="11" t="s">
        <v>462</v>
      </c>
      <c r="C562" s="50">
        <v>4067</v>
      </c>
      <c r="D562" s="69">
        <f t="shared" ref="D562:D566" si="9">C562*1.049</f>
        <v>4266.2829999999994</v>
      </c>
    </row>
    <row r="563" spans="1:4" ht="16.5" customHeight="1" x14ac:dyDescent="0.25">
      <c r="A563" s="5" t="s">
        <v>407</v>
      </c>
      <c r="B563" s="11" t="s">
        <v>463</v>
      </c>
      <c r="C563" s="50">
        <v>5070.2</v>
      </c>
      <c r="D563" s="69">
        <f t="shared" si="9"/>
        <v>5318.639799999999</v>
      </c>
    </row>
    <row r="564" spans="1:4" ht="16.5" customHeight="1" x14ac:dyDescent="0.25">
      <c r="A564" s="5" t="s">
        <v>407</v>
      </c>
      <c r="B564" s="11" t="s">
        <v>464</v>
      </c>
      <c r="C564" s="50">
        <v>10167.450000000001</v>
      </c>
      <c r="D564" s="69">
        <f t="shared" si="9"/>
        <v>10665.655049999999</v>
      </c>
    </row>
    <row r="565" spans="1:4" ht="16.5" customHeight="1" x14ac:dyDescent="0.25">
      <c r="A565" s="5" t="s">
        <v>407</v>
      </c>
      <c r="B565" s="11" t="s">
        <v>465</v>
      </c>
      <c r="C565" s="50">
        <v>2846.94</v>
      </c>
      <c r="D565" s="69">
        <f t="shared" si="9"/>
        <v>2986.4400599999999</v>
      </c>
    </row>
    <row r="566" spans="1:4" ht="16.5" customHeight="1" x14ac:dyDescent="0.25">
      <c r="A566" s="5" t="s">
        <v>407</v>
      </c>
      <c r="B566" s="11" t="s">
        <v>466</v>
      </c>
      <c r="C566" s="50">
        <v>4033.31</v>
      </c>
      <c r="D566" s="69">
        <f t="shared" si="9"/>
        <v>4230.9421899999998</v>
      </c>
    </row>
    <row r="567" spans="1:4" ht="16.5" customHeight="1" x14ac:dyDescent="0.25">
      <c r="A567" s="5" t="s">
        <v>407</v>
      </c>
      <c r="B567" s="11" t="s">
        <v>467</v>
      </c>
      <c r="C567" s="51" t="s">
        <v>5</v>
      </c>
      <c r="D567" s="69">
        <v>0</v>
      </c>
    </row>
    <row r="568" spans="1:4" ht="16.5" customHeight="1" x14ac:dyDescent="0.25">
      <c r="A568" s="5" t="s">
        <v>407</v>
      </c>
      <c r="B568" s="11" t="s">
        <v>468</v>
      </c>
      <c r="C568" s="51" t="s">
        <v>5</v>
      </c>
      <c r="D568" s="69">
        <v>0</v>
      </c>
    </row>
    <row r="569" spans="1:4" ht="16.5" customHeight="1" x14ac:dyDescent="0.25">
      <c r="A569" s="5" t="s">
        <v>407</v>
      </c>
      <c r="B569" s="11" t="s">
        <v>469</v>
      </c>
      <c r="C569" s="51" t="s">
        <v>5</v>
      </c>
      <c r="D569" s="69">
        <v>0</v>
      </c>
    </row>
    <row r="570" spans="1:4" ht="16.5" customHeight="1" x14ac:dyDescent="0.25">
      <c r="A570" s="5" t="s">
        <v>407</v>
      </c>
      <c r="B570" s="11" t="s">
        <v>470</v>
      </c>
      <c r="C570" s="51" t="s">
        <v>5</v>
      </c>
      <c r="D570" s="69">
        <v>0</v>
      </c>
    </row>
    <row r="571" spans="1:4" ht="16.5" customHeight="1" x14ac:dyDescent="0.25">
      <c r="A571" s="5" t="s">
        <v>407</v>
      </c>
      <c r="B571" s="11" t="s">
        <v>471</v>
      </c>
      <c r="C571" s="51" t="s">
        <v>5</v>
      </c>
      <c r="D571" s="69">
        <v>0</v>
      </c>
    </row>
    <row r="572" spans="1:4" ht="16.5" customHeight="1" x14ac:dyDescent="0.25">
      <c r="A572" s="5" t="s">
        <v>407</v>
      </c>
      <c r="B572" s="7"/>
      <c r="C572" s="51" t="s">
        <v>5</v>
      </c>
      <c r="D572" s="69">
        <v>0</v>
      </c>
    </row>
    <row r="573" spans="1:4" ht="16.5" customHeight="1" x14ac:dyDescent="0.25">
      <c r="A573" s="5" t="s">
        <v>407</v>
      </c>
      <c r="B573" s="9" t="s">
        <v>472</v>
      </c>
      <c r="C573" s="51" t="s">
        <v>5</v>
      </c>
      <c r="D573" s="69">
        <v>0</v>
      </c>
    </row>
    <row r="574" spans="1:4" ht="16.5" customHeight="1" x14ac:dyDescent="0.25">
      <c r="A574" s="5" t="s">
        <v>407</v>
      </c>
      <c r="B574" s="9" t="s">
        <v>473</v>
      </c>
      <c r="C574" s="51" t="s">
        <v>5</v>
      </c>
      <c r="D574" s="69">
        <v>0</v>
      </c>
    </row>
    <row r="575" spans="1:4" ht="16.5" customHeight="1" x14ac:dyDescent="0.25">
      <c r="A575" s="5" t="s">
        <v>407</v>
      </c>
      <c r="B575" s="5" t="s">
        <v>474</v>
      </c>
      <c r="C575" s="51" t="s">
        <v>5</v>
      </c>
      <c r="D575" s="69">
        <v>0</v>
      </c>
    </row>
    <row r="576" spans="1:4" ht="16.5" customHeight="1" x14ac:dyDescent="0.25">
      <c r="A576" s="5" t="s">
        <v>407</v>
      </c>
      <c r="B576" s="5" t="s">
        <v>475</v>
      </c>
      <c r="C576" s="51" t="s">
        <v>5</v>
      </c>
      <c r="D576" s="69">
        <v>0</v>
      </c>
    </row>
    <row r="577" spans="1:4" ht="16.5" customHeight="1" x14ac:dyDescent="0.25">
      <c r="A577" s="5" t="s">
        <v>407</v>
      </c>
      <c r="B577" s="5" t="s">
        <v>476</v>
      </c>
      <c r="C577" s="51" t="s">
        <v>5</v>
      </c>
      <c r="D577" s="69">
        <v>0</v>
      </c>
    </row>
    <row r="578" spans="1:4" ht="16.5" customHeight="1" x14ac:dyDescent="0.25">
      <c r="A578" s="5" t="s">
        <v>407</v>
      </c>
      <c r="B578" s="5" t="s">
        <v>477</v>
      </c>
      <c r="C578" s="51" t="s">
        <v>5</v>
      </c>
      <c r="D578" s="69">
        <v>0</v>
      </c>
    </row>
    <row r="579" spans="1:4" ht="16.5" customHeight="1" x14ac:dyDescent="0.25">
      <c r="A579" s="5" t="s">
        <v>407</v>
      </c>
      <c r="B579" s="5" t="s">
        <v>478</v>
      </c>
      <c r="C579" s="51" t="s">
        <v>5</v>
      </c>
      <c r="D579" s="69">
        <v>0</v>
      </c>
    </row>
    <row r="580" spans="1:4" ht="16.5" customHeight="1" x14ac:dyDescent="0.25">
      <c r="A580" s="7"/>
      <c r="B580" s="7"/>
      <c r="C580" s="51" t="s">
        <v>5</v>
      </c>
      <c r="D580" s="69">
        <v>0</v>
      </c>
    </row>
    <row r="581" spans="1:4" ht="16.5" customHeight="1" x14ac:dyDescent="0.25">
      <c r="A581" s="18" t="s">
        <v>479</v>
      </c>
      <c r="B581" s="35" t="s">
        <v>480</v>
      </c>
      <c r="C581" s="51" t="s">
        <v>5</v>
      </c>
      <c r="D581" s="69">
        <v>0</v>
      </c>
    </row>
    <row r="582" spans="1:4" ht="33" customHeight="1" x14ac:dyDescent="0.25">
      <c r="A582" s="17" t="s">
        <v>407</v>
      </c>
      <c r="B582" s="12" t="s">
        <v>481</v>
      </c>
      <c r="C582" s="66" t="s">
        <v>5</v>
      </c>
      <c r="D582" s="69"/>
    </row>
    <row r="583" spans="1:4" ht="99.75" customHeight="1" x14ac:dyDescent="0.3">
      <c r="A583" s="12"/>
      <c r="B583" s="12" t="s">
        <v>482</v>
      </c>
      <c r="C583" s="60" t="s">
        <v>5</v>
      </c>
      <c r="D583" s="69"/>
    </row>
    <row r="584" spans="1:4" ht="16.5" customHeight="1" x14ac:dyDescent="0.25">
      <c r="A584" s="7"/>
      <c r="B584" s="16" t="s">
        <v>483</v>
      </c>
      <c r="C584" s="51" t="s">
        <v>5</v>
      </c>
      <c r="D584" s="69"/>
    </row>
    <row r="585" spans="1:4" ht="16.5" customHeight="1" x14ac:dyDescent="0.25">
      <c r="A585" s="7"/>
      <c r="B585" s="16" t="s">
        <v>484</v>
      </c>
      <c r="C585" s="51" t="s">
        <v>5</v>
      </c>
      <c r="D585" s="69"/>
    </row>
    <row r="586" spans="1:4" ht="16.5" customHeight="1" x14ac:dyDescent="0.25">
      <c r="A586" s="7"/>
      <c r="B586" s="7"/>
      <c r="C586" s="51" t="s">
        <v>5</v>
      </c>
      <c r="D586" s="69"/>
    </row>
    <row r="587" spans="1:4" ht="16.5" customHeight="1" x14ac:dyDescent="0.25">
      <c r="A587" s="5" t="s">
        <v>407</v>
      </c>
      <c r="B587" s="16" t="s">
        <v>485</v>
      </c>
      <c r="C587" s="51" t="s">
        <v>5</v>
      </c>
      <c r="D587" s="69"/>
    </row>
    <row r="588" spans="1:4" ht="16.5" customHeight="1" x14ac:dyDescent="0.25">
      <c r="A588" s="5" t="s">
        <v>407</v>
      </c>
      <c r="B588" s="11" t="s">
        <v>486</v>
      </c>
      <c r="C588" s="49">
        <v>696.51</v>
      </c>
      <c r="D588" s="69">
        <f>C588*1.049</f>
        <v>730.63898999999992</v>
      </c>
    </row>
    <row r="589" spans="1:4" ht="16.5" customHeight="1" x14ac:dyDescent="0.25">
      <c r="A589" s="5" t="s">
        <v>407</v>
      </c>
      <c r="B589" s="11" t="s">
        <v>487</v>
      </c>
      <c r="C589" s="49">
        <v>503.39</v>
      </c>
      <c r="D589" s="69">
        <f t="shared" ref="D589:D591" si="10">C589*1.049</f>
        <v>528.05610999999999</v>
      </c>
    </row>
    <row r="590" spans="1:4" ht="16.5" customHeight="1" x14ac:dyDescent="0.25">
      <c r="A590" s="5" t="s">
        <v>407</v>
      </c>
      <c r="B590" s="11" t="s">
        <v>488</v>
      </c>
      <c r="C590" s="49">
        <v>97.93</v>
      </c>
      <c r="D590" s="69">
        <f t="shared" si="10"/>
        <v>102.72857</v>
      </c>
    </row>
    <row r="591" spans="1:4" ht="16.5" customHeight="1" x14ac:dyDescent="0.25">
      <c r="A591" s="5" t="s">
        <v>407</v>
      </c>
      <c r="B591" s="11" t="s">
        <v>489</v>
      </c>
      <c r="C591" s="49">
        <v>97.93</v>
      </c>
      <c r="D591" s="69">
        <f t="shared" si="10"/>
        <v>102.72857</v>
      </c>
    </row>
    <row r="592" spans="1:4" ht="16.5" customHeight="1" x14ac:dyDescent="0.25">
      <c r="A592" s="5" t="s">
        <v>407</v>
      </c>
      <c r="B592" s="7"/>
      <c r="C592" s="51" t="s">
        <v>5</v>
      </c>
      <c r="D592" s="69">
        <v>0</v>
      </c>
    </row>
    <row r="593" spans="1:4" ht="49.5" customHeight="1" x14ac:dyDescent="0.3">
      <c r="A593" s="36" t="s">
        <v>407</v>
      </c>
      <c r="B593" s="12" t="s">
        <v>490</v>
      </c>
      <c r="C593" s="60" t="s">
        <v>5</v>
      </c>
      <c r="D593" s="69"/>
    </row>
    <row r="594" spans="1:4" ht="16.5" customHeight="1" x14ac:dyDescent="0.25">
      <c r="A594" s="5" t="s">
        <v>407</v>
      </c>
      <c r="B594" s="11" t="s">
        <v>486</v>
      </c>
      <c r="C594" s="49">
        <v>626.85</v>
      </c>
      <c r="D594" s="69">
        <f>C594*1.049</f>
        <v>657.56565000000001</v>
      </c>
    </row>
    <row r="595" spans="1:4" ht="16.5" customHeight="1" x14ac:dyDescent="0.25">
      <c r="A595" s="5" t="s">
        <v>407</v>
      </c>
      <c r="B595" s="11" t="s">
        <v>487</v>
      </c>
      <c r="C595" s="49">
        <v>453.05</v>
      </c>
      <c r="D595" s="69">
        <f t="shared" ref="D595:D597" si="11">C595*1.049</f>
        <v>475.24944999999997</v>
      </c>
    </row>
    <row r="596" spans="1:4" ht="16.5" customHeight="1" x14ac:dyDescent="0.25">
      <c r="A596" s="5" t="s">
        <v>407</v>
      </c>
      <c r="B596" s="11" t="s">
        <v>491</v>
      </c>
      <c r="C596" s="49">
        <v>88.14</v>
      </c>
      <c r="D596" s="69">
        <f t="shared" si="11"/>
        <v>92.458860000000001</v>
      </c>
    </row>
    <row r="597" spans="1:4" ht="16.5" customHeight="1" x14ac:dyDescent="0.25">
      <c r="A597" s="5" t="s">
        <v>407</v>
      </c>
      <c r="B597" s="11" t="s">
        <v>489</v>
      </c>
      <c r="C597" s="49">
        <v>88.14</v>
      </c>
      <c r="D597" s="69">
        <f t="shared" si="11"/>
        <v>92.458860000000001</v>
      </c>
    </row>
    <row r="598" spans="1:4" ht="16.5" customHeight="1" x14ac:dyDescent="0.25">
      <c r="A598" s="5" t="s">
        <v>407</v>
      </c>
      <c r="B598" s="7"/>
      <c r="C598" s="51" t="s">
        <v>5</v>
      </c>
      <c r="D598" s="69"/>
    </row>
    <row r="599" spans="1:4" ht="16.5" customHeight="1" x14ac:dyDescent="0.25">
      <c r="A599" s="5" t="s">
        <v>407</v>
      </c>
      <c r="B599" s="16" t="s">
        <v>492</v>
      </c>
      <c r="C599" s="51" t="s">
        <v>5</v>
      </c>
      <c r="D599" s="69"/>
    </row>
    <row r="600" spans="1:4" ht="16.5" customHeight="1" x14ac:dyDescent="0.25">
      <c r="A600" s="5" t="s">
        <v>407</v>
      </c>
      <c r="B600" s="16" t="s">
        <v>483</v>
      </c>
      <c r="C600" s="51" t="s">
        <v>5</v>
      </c>
      <c r="D600" s="69"/>
    </row>
    <row r="601" spans="1:4" ht="16.5" customHeight="1" x14ac:dyDescent="0.25">
      <c r="A601" s="5" t="s">
        <v>407</v>
      </c>
      <c r="B601" s="16" t="s">
        <v>484</v>
      </c>
      <c r="C601" s="51" t="s">
        <v>5</v>
      </c>
      <c r="D601" s="69"/>
    </row>
    <row r="602" spans="1:4" ht="82.5" customHeight="1" x14ac:dyDescent="0.3">
      <c r="A602" s="5" t="s">
        <v>407</v>
      </c>
      <c r="B602" s="12" t="s">
        <v>493</v>
      </c>
      <c r="C602" s="76"/>
      <c r="D602" s="69">
        <v>0</v>
      </c>
    </row>
    <row r="603" spans="1:4" ht="16.5" customHeight="1" x14ac:dyDescent="0.25">
      <c r="A603" s="5" t="s">
        <v>407</v>
      </c>
      <c r="B603" s="11" t="s">
        <v>486</v>
      </c>
      <c r="C603" s="49">
        <v>348.23</v>
      </c>
      <c r="D603" s="69">
        <f>C603*1.049</f>
        <v>365.29327000000001</v>
      </c>
    </row>
    <row r="604" spans="1:4" ht="16.5" customHeight="1" x14ac:dyDescent="0.25">
      <c r="A604" s="5" t="s">
        <v>407</v>
      </c>
      <c r="B604" s="11" t="s">
        <v>487</v>
      </c>
      <c r="C604" s="49">
        <v>251.67</v>
      </c>
      <c r="D604" s="69">
        <f t="shared" ref="D604:D606" si="12">C604*1.049</f>
        <v>264.00182999999998</v>
      </c>
    </row>
    <row r="605" spans="1:4" ht="16.5" customHeight="1" x14ac:dyDescent="0.25">
      <c r="A605" s="5" t="s">
        <v>407</v>
      </c>
      <c r="B605" s="11" t="s">
        <v>491</v>
      </c>
      <c r="C605" s="49">
        <v>48.96</v>
      </c>
      <c r="D605" s="69">
        <f t="shared" si="12"/>
        <v>51.35904</v>
      </c>
    </row>
    <row r="606" spans="1:4" ht="16.5" customHeight="1" x14ac:dyDescent="0.25">
      <c r="A606" s="5" t="s">
        <v>407</v>
      </c>
      <c r="B606" s="11" t="s">
        <v>489</v>
      </c>
      <c r="C606" s="49">
        <v>48.96</v>
      </c>
      <c r="D606" s="69">
        <f t="shared" si="12"/>
        <v>51.35904</v>
      </c>
    </row>
    <row r="607" spans="1:4" ht="16.5" customHeight="1" x14ac:dyDescent="0.25">
      <c r="A607" s="5" t="s">
        <v>407</v>
      </c>
      <c r="B607" s="7"/>
      <c r="C607" s="51" t="s">
        <v>5</v>
      </c>
      <c r="D607" s="69"/>
    </row>
    <row r="608" spans="1:4" ht="65.25" customHeight="1" x14ac:dyDescent="0.3">
      <c r="A608" s="5" t="s">
        <v>407</v>
      </c>
      <c r="B608" s="12" t="s">
        <v>494</v>
      </c>
      <c r="C608" s="60" t="s">
        <v>5</v>
      </c>
      <c r="D608" s="69"/>
    </row>
    <row r="609" spans="1:4" ht="16.5" customHeight="1" x14ac:dyDescent="0.25">
      <c r="A609" s="5" t="s">
        <v>407</v>
      </c>
      <c r="B609" s="11" t="s">
        <v>486</v>
      </c>
      <c r="C609" s="49">
        <v>313.43</v>
      </c>
      <c r="D609" s="69">
        <f>C609*1.049</f>
        <v>328.78807</v>
      </c>
    </row>
    <row r="610" spans="1:4" ht="16.5" customHeight="1" x14ac:dyDescent="0.25">
      <c r="A610" s="5" t="s">
        <v>407</v>
      </c>
      <c r="B610" s="11" t="s">
        <v>487</v>
      </c>
      <c r="C610" s="49">
        <v>226.5</v>
      </c>
      <c r="D610" s="69">
        <f t="shared" ref="D610:D612" si="13">C610*1.049</f>
        <v>237.59849999999997</v>
      </c>
    </row>
    <row r="611" spans="1:4" ht="16.5" customHeight="1" x14ac:dyDescent="0.25">
      <c r="A611" s="5" t="s">
        <v>407</v>
      </c>
      <c r="B611" s="11" t="s">
        <v>491</v>
      </c>
      <c r="C611" s="49">
        <v>44.07</v>
      </c>
      <c r="D611" s="69">
        <f t="shared" si="13"/>
        <v>46.229430000000001</v>
      </c>
    </row>
    <row r="612" spans="1:4" ht="16.5" customHeight="1" x14ac:dyDescent="0.25">
      <c r="A612" s="5" t="s">
        <v>407</v>
      </c>
      <c r="B612" s="11" t="s">
        <v>489</v>
      </c>
      <c r="C612" s="49">
        <v>44.07</v>
      </c>
      <c r="D612" s="69">
        <f t="shared" si="13"/>
        <v>46.229430000000001</v>
      </c>
    </row>
    <row r="613" spans="1:4" ht="16.5" customHeight="1" x14ac:dyDescent="0.25">
      <c r="A613" s="5" t="s">
        <v>407</v>
      </c>
      <c r="B613" s="16" t="s">
        <v>495</v>
      </c>
      <c r="C613" s="51" t="s">
        <v>5</v>
      </c>
      <c r="D613" s="69"/>
    </row>
    <row r="614" spans="1:4" ht="16.5" customHeight="1" x14ac:dyDescent="0.25">
      <c r="A614" s="5" t="s">
        <v>407</v>
      </c>
      <c r="B614" s="11" t="s">
        <v>496</v>
      </c>
      <c r="C614" s="51" t="s">
        <v>5</v>
      </c>
      <c r="D614" s="69"/>
    </row>
    <row r="615" spans="1:4" ht="16.5" customHeight="1" x14ac:dyDescent="0.25">
      <c r="A615" s="5" t="s">
        <v>407</v>
      </c>
      <c r="B615" s="11" t="s">
        <v>497</v>
      </c>
      <c r="C615" s="51" t="s">
        <v>5</v>
      </c>
      <c r="D615" s="69"/>
    </row>
    <row r="616" spans="1:4" ht="16.5" customHeight="1" x14ac:dyDescent="0.25">
      <c r="A616" s="5" t="s">
        <v>407</v>
      </c>
      <c r="B616" s="11" t="s">
        <v>498</v>
      </c>
      <c r="C616" s="51" t="s">
        <v>5</v>
      </c>
      <c r="D616" s="69"/>
    </row>
    <row r="617" spans="1:4" ht="16.5" customHeight="1" x14ac:dyDescent="0.25">
      <c r="A617" s="5" t="s">
        <v>407</v>
      </c>
      <c r="B617" s="11" t="s">
        <v>499</v>
      </c>
      <c r="C617" s="51" t="s">
        <v>5</v>
      </c>
      <c r="D617" s="69"/>
    </row>
    <row r="618" spans="1:4" ht="16.5" customHeight="1" x14ac:dyDescent="0.25">
      <c r="A618" s="5" t="s">
        <v>407</v>
      </c>
      <c r="B618" s="11" t="s">
        <v>500</v>
      </c>
      <c r="C618" s="51" t="s">
        <v>5</v>
      </c>
      <c r="D618" s="69"/>
    </row>
    <row r="619" spans="1:4" ht="16.5" customHeight="1" x14ac:dyDescent="0.25">
      <c r="A619" s="5" t="s">
        <v>407</v>
      </c>
      <c r="B619" s="7"/>
      <c r="C619" s="51" t="s">
        <v>5</v>
      </c>
      <c r="D619" s="69"/>
    </row>
    <row r="620" spans="1:4" ht="16.5" customHeight="1" x14ac:dyDescent="0.25">
      <c r="A620" s="5" t="s">
        <v>407</v>
      </c>
      <c r="B620" s="16" t="s">
        <v>501</v>
      </c>
      <c r="C620" s="51" t="s">
        <v>5</v>
      </c>
      <c r="D620" s="69"/>
    </row>
    <row r="621" spans="1:4" ht="16.5" customHeight="1" x14ac:dyDescent="0.25">
      <c r="A621" s="5" t="s">
        <v>407</v>
      </c>
      <c r="B621" s="16" t="s">
        <v>502</v>
      </c>
      <c r="C621" s="51" t="s">
        <v>5</v>
      </c>
      <c r="D621" s="69"/>
    </row>
    <row r="622" spans="1:4" ht="16.5" customHeight="1" x14ac:dyDescent="0.25">
      <c r="A622" s="5" t="s">
        <v>407</v>
      </c>
      <c r="B622" s="16" t="s">
        <v>503</v>
      </c>
      <c r="C622" s="51" t="s">
        <v>5</v>
      </c>
      <c r="D622" s="69"/>
    </row>
    <row r="623" spans="1:4" ht="16.5" customHeight="1" x14ac:dyDescent="0.25">
      <c r="A623" s="5" t="s">
        <v>407</v>
      </c>
      <c r="B623" s="16" t="s">
        <v>504</v>
      </c>
      <c r="C623" s="51" t="s">
        <v>5</v>
      </c>
      <c r="D623" s="69"/>
    </row>
    <row r="624" spans="1:4" ht="16.5" customHeight="1" x14ac:dyDescent="0.25">
      <c r="A624" s="5" t="s">
        <v>407</v>
      </c>
      <c r="B624" s="11" t="s">
        <v>505</v>
      </c>
      <c r="C624" s="49">
        <v>73.03</v>
      </c>
      <c r="D624" s="69">
        <f>C624*1.049</f>
        <v>76.608469999999997</v>
      </c>
    </row>
    <row r="625" spans="1:4" ht="16.5" customHeight="1" x14ac:dyDescent="0.25">
      <c r="A625" s="5" t="s">
        <v>407</v>
      </c>
      <c r="B625" s="11" t="s">
        <v>506</v>
      </c>
      <c r="C625" s="49">
        <v>200.81</v>
      </c>
      <c r="D625" s="69">
        <f t="shared" ref="D625:D630" si="14">C625*1.049</f>
        <v>210.64968999999999</v>
      </c>
    </row>
    <row r="626" spans="1:4" ht="16.5" customHeight="1" x14ac:dyDescent="0.25">
      <c r="A626" s="5" t="s">
        <v>407</v>
      </c>
      <c r="B626" s="11" t="s">
        <v>507</v>
      </c>
      <c r="C626" s="49">
        <v>912.79</v>
      </c>
      <c r="D626" s="69">
        <f t="shared" si="14"/>
        <v>957.51670999999988</v>
      </c>
    </row>
    <row r="627" spans="1:4" ht="16.5" customHeight="1" x14ac:dyDescent="0.25">
      <c r="A627" s="5" t="s">
        <v>407</v>
      </c>
      <c r="B627" s="11" t="s">
        <v>508</v>
      </c>
      <c r="C627" s="51" t="s">
        <v>5</v>
      </c>
      <c r="D627" s="69">
        <v>0</v>
      </c>
    </row>
    <row r="628" spans="1:4" ht="16.5" customHeight="1" x14ac:dyDescent="0.25">
      <c r="A628" s="5" t="s">
        <v>407</v>
      </c>
      <c r="B628" s="11" t="s">
        <v>509</v>
      </c>
      <c r="C628" s="50">
        <v>1040.57</v>
      </c>
      <c r="D628" s="69">
        <f t="shared" si="14"/>
        <v>1091.5579299999999</v>
      </c>
    </row>
    <row r="629" spans="1:4" ht="16.5" customHeight="1" x14ac:dyDescent="0.25">
      <c r="A629" s="5" t="s">
        <v>407</v>
      </c>
      <c r="B629" s="11" t="s">
        <v>510</v>
      </c>
      <c r="C629" s="50">
        <v>1095.28</v>
      </c>
      <c r="D629" s="69">
        <f t="shared" si="14"/>
        <v>1148.9487199999999</v>
      </c>
    </row>
    <row r="630" spans="1:4" ht="16.5" customHeight="1" x14ac:dyDescent="0.25">
      <c r="A630" s="5" t="s">
        <v>407</v>
      </c>
      <c r="B630" s="11" t="s">
        <v>511</v>
      </c>
      <c r="C630" s="50">
        <v>1248.5899999999999</v>
      </c>
      <c r="D630" s="69">
        <f t="shared" si="14"/>
        <v>1309.7709099999997</v>
      </c>
    </row>
    <row r="631" spans="1:4" ht="16.5" customHeight="1" x14ac:dyDescent="0.25">
      <c r="A631" s="5" t="s">
        <v>407</v>
      </c>
      <c r="B631" s="7"/>
      <c r="C631" s="51" t="s">
        <v>5</v>
      </c>
      <c r="D631" s="69"/>
    </row>
    <row r="632" spans="1:4" ht="16.5" customHeight="1" x14ac:dyDescent="0.25">
      <c r="A632" s="5" t="s">
        <v>407</v>
      </c>
      <c r="B632" s="16" t="s">
        <v>512</v>
      </c>
      <c r="C632" s="51" t="s">
        <v>5</v>
      </c>
      <c r="D632" s="69"/>
    </row>
    <row r="633" spans="1:4" ht="16.5" customHeight="1" x14ac:dyDescent="0.25">
      <c r="A633" s="5" t="s">
        <v>407</v>
      </c>
      <c r="B633" s="11" t="s">
        <v>513</v>
      </c>
      <c r="C633" s="49">
        <v>11.11</v>
      </c>
      <c r="D633" s="69">
        <f>C633*1.049</f>
        <v>11.654389999999999</v>
      </c>
    </row>
    <row r="634" spans="1:4" ht="16.5" customHeight="1" x14ac:dyDescent="0.25">
      <c r="A634" s="5" t="s">
        <v>407</v>
      </c>
      <c r="B634" s="11" t="s">
        <v>514</v>
      </c>
      <c r="C634" s="49">
        <v>14.64</v>
      </c>
      <c r="D634" s="69">
        <f t="shared" ref="D634:D638" si="15">C634*1.049</f>
        <v>15.35736</v>
      </c>
    </row>
    <row r="635" spans="1:4" ht="16.5" customHeight="1" x14ac:dyDescent="0.25">
      <c r="A635" s="5" t="s">
        <v>407</v>
      </c>
      <c r="B635" s="11" t="s">
        <v>515</v>
      </c>
      <c r="C635" s="49">
        <v>255.72</v>
      </c>
      <c r="D635" s="69">
        <f t="shared" si="15"/>
        <v>268.25027999999998</v>
      </c>
    </row>
    <row r="636" spans="1:4" ht="16.5" customHeight="1" x14ac:dyDescent="0.25">
      <c r="A636" s="5" t="s">
        <v>407</v>
      </c>
      <c r="B636" s="11" t="s">
        <v>516</v>
      </c>
      <c r="C636" s="49">
        <v>292.05</v>
      </c>
      <c r="D636" s="69">
        <f t="shared" si="15"/>
        <v>306.36045000000001</v>
      </c>
    </row>
    <row r="637" spans="1:4" ht="16.5" customHeight="1" x14ac:dyDescent="0.25">
      <c r="A637" s="5" t="s">
        <v>407</v>
      </c>
      <c r="B637" s="11" t="s">
        <v>517</v>
      </c>
      <c r="C637" s="49">
        <v>185.01</v>
      </c>
      <c r="D637" s="69">
        <f t="shared" si="15"/>
        <v>194.07548999999997</v>
      </c>
    </row>
    <row r="638" spans="1:4" ht="16.5" customHeight="1" x14ac:dyDescent="0.25">
      <c r="A638" s="5" t="s">
        <v>407</v>
      </c>
      <c r="B638" s="11" t="s">
        <v>518</v>
      </c>
      <c r="C638" s="49">
        <v>406.72</v>
      </c>
      <c r="D638" s="69">
        <f t="shared" si="15"/>
        <v>426.64927999999998</v>
      </c>
    </row>
    <row r="639" spans="1:4" ht="16.5" customHeight="1" x14ac:dyDescent="0.25">
      <c r="A639" s="158"/>
      <c r="B639" s="159"/>
      <c r="C639" s="51" t="s">
        <v>5</v>
      </c>
      <c r="D639" s="69"/>
    </row>
    <row r="640" spans="1:4" ht="16.5" customHeight="1" x14ac:dyDescent="0.25">
      <c r="A640" s="37"/>
      <c r="B640" s="38" t="s">
        <v>519</v>
      </c>
      <c r="C640" s="51" t="s">
        <v>5</v>
      </c>
      <c r="D640" s="69"/>
    </row>
    <row r="641" spans="1:4" ht="16.5" customHeight="1" x14ac:dyDescent="0.25">
      <c r="A641" s="5" t="s">
        <v>520</v>
      </c>
      <c r="B641" s="16" t="s">
        <v>521</v>
      </c>
      <c r="C641" s="51" t="s">
        <v>5</v>
      </c>
      <c r="D641" s="69"/>
    </row>
    <row r="642" spans="1:4" ht="16.5" customHeight="1" x14ac:dyDescent="0.25">
      <c r="A642" s="5" t="s">
        <v>520</v>
      </c>
      <c r="B642" s="11" t="s">
        <v>522</v>
      </c>
      <c r="C642" s="50">
        <v>4694.75</v>
      </c>
      <c r="D642" s="72">
        <f>C642*1.049</f>
        <v>4924.7927499999996</v>
      </c>
    </row>
    <row r="643" spans="1:4" ht="16.5" customHeight="1" x14ac:dyDescent="0.25">
      <c r="A643" s="5" t="s">
        <v>520</v>
      </c>
      <c r="B643" s="11" t="s">
        <v>523</v>
      </c>
      <c r="C643" s="50">
        <v>3129.94</v>
      </c>
      <c r="D643" s="72">
        <f t="shared" ref="D643:D651" si="16">C643*1.049</f>
        <v>3283.3070599999996</v>
      </c>
    </row>
    <row r="644" spans="1:4" ht="16.5" customHeight="1" x14ac:dyDescent="0.25">
      <c r="A644" s="5" t="s">
        <v>520</v>
      </c>
      <c r="B644" s="11" t="s">
        <v>524</v>
      </c>
      <c r="C644" s="50">
        <v>3129.94</v>
      </c>
      <c r="D644" s="72">
        <f t="shared" si="16"/>
        <v>3283.3070599999996</v>
      </c>
    </row>
    <row r="645" spans="1:4" ht="16.5" customHeight="1" x14ac:dyDescent="0.25">
      <c r="A645" s="5" t="s">
        <v>520</v>
      </c>
      <c r="B645" s="11" t="s">
        <v>525</v>
      </c>
      <c r="C645" s="49">
        <v>639.01</v>
      </c>
      <c r="D645" s="72">
        <f t="shared" si="16"/>
        <v>670.32148999999993</v>
      </c>
    </row>
    <row r="646" spans="1:4" ht="16.5" customHeight="1" x14ac:dyDescent="0.25">
      <c r="A646" s="5" t="s">
        <v>520</v>
      </c>
      <c r="B646" s="11" t="s">
        <v>511</v>
      </c>
      <c r="C646" s="49">
        <v>728.41</v>
      </c>
      <c r="D646" s="72">
        <f t="shared" si="16"/>
        <v>764.10208999999986</v>
      </c>
    </row>
    <row r="647" spans="1:4" ht="16.5" customHeight="1" x14ac:dyDescent="0.25">
      <c r="A647" s="5" t="s">
        <v>520</v>
      </c>
      <c r="B647" s="11" t="s">
        <v>526</v>
      </c>
      <c r="C647" s="49">
        <v>967.5</v>
      </c>
      <c r="D647" s="72">
        <f t="shared" si="16"/>
        <v>1014.9074999999999</v>
      </c>
    </row>
    <row r="648" spans="1:4" ht="16.5" customHeight="1" x14ac:dyDescent="0.25">
      <c r="A648" s="5" t="s">
        <v>520</v>
      </c>
      <c r="B648" s="11" t="s">
        <v>511</v>
      </c>
      <c r="C648" s="50">
        <v>1102.81</v>
      </c>
      <c r="D648" s="72">
        <f t="shared" si="16"/>
        <v>1156.8476899999998</v>
      </c>
    </row>
    <row r="649" spans="1:4" ht="16.5" customHeight="1" x14ac:dyDescent="0.25">
      <c r="A649" s="5" t="s">
        <v>520</v>
      </c>
      <c r="B649" s="11" t="s">
        <v>527</v>
      </c>
      <c r="C649" s="49">
        <v>967.5</v>
      </c>
      <c r="D649" s="72">
        <f t="shared" si="16"/>
        <v>1014.9074999999999</v>
      </c>
    </row>
    <row r="650" spans="1:4" ht="16.5" customHeight="1" x14ac:dyDescent="0.25">
      <c r="A650" s="5" t="s">
        <v>520</v>
      </c>
      <c r="B650" s="11" t="s">
        <v>528</v>
      </c>
      <c r="C650" s="49">
        <v>271.67</v>
      </c>
      <c r="D650" s="72">
        <f t="shared" si="16"/>
        <v>284.98183</v>
      </c>
    </row>
    <row r="651" spans="1:4" ht="16.5" customHeight="1" x14ac:dyDescent="0.25">
      <c r="A651" s="5" t="s">
        <v>520</v>
      </c>
      <c r="B651" s="11" t="s">
        <v>529</v>
      </c>
      <c r="C651" s="49">
        <v>271.67</v>
      </c>
      <c r="D651" s="72">
        <f t="shared" si="16"/>
        <v>284.98183</v>
      </c>
    </row>
    <row r="652" spans="1:4" ht="16.5" customHeight="1" x14ac:dyDescent="0.25">
      <c r="A652" s="7"/>
      <c r="B652" s="7"/>
      <c r="C652" s="51" t="s">
        <v>5</v>
      </c>
      <c r="D652" s="72">
        <v>0</v>
      </c>
    </row>
    <row r="653" spans="1:4" ht="16.5" customHeight="1" x14ac:dyDescent="0.25">
      <c r="A653" s="7"/>
      <c r="B653" s="38" t="s">
        <v>530</v>
      </c>
      <c r="C653" s="51" t="s">
        <v>5</v>
      </c>
      <c r="D653" s="69"/>
    </row>
    <row r="654" spans="1:4" ht="16.5" customHeight="1" x14ac:dyDescent="0.25">
      <c r="A654" s="18" t="s">
        <v>0</v>
      </c>
      <c r="B654" s="18" t="s">
        <v>1</v>
      </c>
      <c r="C654" s="57" t="s">
        <v>614</v>
      </c>
      <c r="D654" s="71" t="s">
        <v>615</v>
      </c>
    </row>
    <row r="655" spans="1:4" ht="16.5" customHeight="1" x14ac:dyDescent="0.25">
      <c r="A655" s="9" t="s">
        <v>531</v>
      </c>
      <c r="B655" s="9" t="s">
        <v>532</v>
      </c>
      <c r="C655" s="51" t="s">
        <v>5</v>
      </c>
      <c r="D655" s="69"/>
    </row>
    <row r="656" spans="1:4" ht="16.5" customHeight="1" x14ac:dyDescent="0.25">
      <c r="A656" s="5" t="s">
        <v>533</v>
      </c>
      <c r="B656" s="9" t="s">
        <v>534</v>
      </c>
      <c r="C656" s="50">
        <v>1379.48</v>
      </c>
      <c r="D656" s="72">
        <f>C656*1.049</f>
        <v>1447.0745199999999</v>
      </c>
    </row>
    <row r="657" spans="1:4" ht="16.5" customHeight="1" x14ac:dyDescent="0.25">
      <c r="A657" s="5" t="s">
        <v>533</v>
      </c>
      <c r="B657" s="5" t="s">
        <v>535</v>
      </c>
      <c r="C657" s="49">
        <v>271.67</v>
      </c>
      <c r="D657" s="72">
        <f t="shared" ref="D657:D674" si="17">C657*1.049</f>
        <v>284.98183</v>
      </c>
    </row>
    <row r="658" spans="1:4" ht="16.5" customHeight="1" x14ac:dyDescent="0.25">
      <c r="A658" s="5" t="s">
        <v>533</v>
      </c>
      <c r="B658" s="5" t="s">
        <v>536</v>
      </c>
      <c r="C658" s="49">
        <v>844.08</v>
      </c>
      <c r="D658" s="72">
        <f t="shared" si="17"/>
        <v>885.43992000000003</v>
      </c>
    </row>
    <row r="659" spans="1:4" ht="16.5" customHeight="1" x14ac:dyDescent="0.25">
      <c r="A659" s="5" t="s">
        <v>533</v>
      </c>
      <c r="B659" s="5" t="s">
        <v>537</v>
      </c>
      <c r="C659" s="49">
        <v>177.9</v>
      </c>
      <c r="D659" s="72">
        <f t="shared" si="17"/>
        <v>186.61709999999999</v>
      </c>
    </row>
    <row r="660" spans="1:4" ht="16.5" customHeight="1" x14ac:dyDescent="0.25">
      <c r="A660" s="5" t="s">
        <v>533</v>
      </c>
      <c r="B660" s="5" t="s">
        <v>538</v>
      </c>
      <c r="C660" s="50">
        <v>1062</v>
      </c>
      <c r="D660" s="72">
        <f t="shared" si="17"/>
        <v>1114.038</v>
      </c>
    </row>
    <row r="661" spans="1:4" ht="16.5" customHeight="1" x14ac:dyDescent="0.25">
      <c r="A661" s="5" t="s">
        <v>533</v>
      </c>
      <c r="B661" s="5" t="s">
        <v>539</v>
      </c>
      <c r="C661" s="50">
        <v>1780.57</v>
      </c>
      <c r="D661" s="72">
        <f t="shared" si="17"/>
        <v>1867.8179299999997</v>
      </c>
    </row>
    <row r="662" spans="1:4" ht="16.5" customHeight="1" x14ac:dyDescent="0.25">
      <c r="A662" s="5" t="s">
        <v>533</v>
      </c>
      <c r="B662" s="5" t="s">
        <v>540</v>
      </c>
      <c r="C662" s="49">
        <v>459.27</v>
      </c>
      <c r="D662" s="72">
        <f t="shared" si="17"/>
        <v>481.77422999999993</v>
      </c>
    </row>
    <row r="663" spans="1:4" ht="16.5" customHeight="1" x14ac:dyDescent="0.25">
      <c r="A663" s="5" t="s">
        <v>533</v>
      </c>
      <c r="B663" s="5" t="s">
        <v>541</v>
      </c>
      <c r="C663" s="49">
        <v>271.67</v>
      </c>
      <c r="D663" s="72">
        <f t="shared" si="17"/>
        <v>284.98183</v>
      </c>
    </row>
    <row r="664" spans="1:4" ht="16.5" customHeight="1" x14ac:dyDescent="0.25">
      <c r="A664" s="5" t="s">
        <v>533</v>
      </c>
      <c r="B664" s="5" t="s">
        <v>542</v>
      </c>
      <c r="C664" s="49">
        <v>612.37</v>
      </c>
      <c r="D664" s="72">
        <f t="shared" si="17"/>
        <v>642.37612999999999</v>
      </c>
    </row>
    <row r="665" spans="1:4" ht="16.5" customHeight="1" x14ac:dyDescent="0.25">
      <c r="A665" s="5" t="s">
        <v>533</v>
      </c>
      <c r="B665" s="5" t="s">
        <v>543</v>
      </c>
      <c r="C665" s="49">
        <v>612.37</v>
      </c>
      <c r="D665" s="72">
        <f t="shared" si="17"/>
        <v>642.37612999999999</v>
      </c>
    </row>
    <row r="666" spans="1:4" ht="16.5" customHeight="1" x14ac:dyDescent="0.25">
      <c r="A666" s="5" t="s">
        <v>533</v>
      </c>
      <c r="B666" s="5" t="s">
        <v>544</v>
      </c>
      <c r="C666" s="50">
        <v>1190.26</v>
      </c>
      <c r="D666" s="72">
        <f t="shared" si="17"/>
        <v>1248.5827399999998</v>
      </c>
    </row>
    <row r="667" spans="1:4" ht="16.5" customHeight="1" x14ac:dyDescent="0.25">
      <c r="A667" s="5" t="s">
        <v>533</v>
      </c>
      <c r="B667" s="5" t="s">
        <v>545</v>
      </c>
      <c r="C667" s="49">
        <v>459.27</v>
      </c>
      <c r="D667" s="72">
        <f t="shared" si="17"/>
        <v>481.77422999999993</v>
      </c>
    </row>
    <row r="668" spans="1:4" ht="16.5" customHeight="1" x14ac:dyDescent="0.25">
      <c r="A668" s="5" t="s">
        <v>533</v>
      </c>
      <c r="B668" s="5" t="s">
        <v>546</v>
      </c>
      <c r="C668" s="49">
        <v>459.27</v>
      </c>
      <c r="D668" s="72">
        <f t="shared" si="17"/>
        <v>481.77422999999993</v>
      </c>
    </row>
    <row r="669" spans="1:4" ht="16.5" customHeight="1" x14ac:dyDescent="0.25">
      <c r="A669" s="5" t="s">
        <v>533</v>
      </c>
      <c r="B669" s="5" t="s">
        <v>547</v>
      </c>
      <c r="C669" s="49">
        <v>206.86</v>
      </c>
      <c r="D669" s="72">
        <f t="shared" si="17"/>
        <v>216.99614</v>
      </c>
    </row>
    <row r="670" spans="1:4" ht="16.5" customHeight="1" x14ac:dyDescent="0.25">
      <c r="A670" s="5" t="s">
        <v>533</v>
      </c>
      <c r="B670" s="5" t="s">
        <v>548</v>
      </c>
      <c r="C670" s="49">
        <v>456.53</v>
      </c>
      <c r="D670" s="72">
        <f t="shared" si="17"/>
        <v>478.89996999999994</v>
      </c>
    </row>
    <row r="671" spans="1:4" ht="16.5" customHeight="1" x14ac:dyDescent="0.25">
      <c r="A671" s="5" t="s">
        <v>533</v>
      </c>
      <c r="B671" s="5" t="s">
        <v>549</v>
      </c>
      <c r="C671" s="50">
        <v>1086.8</v>
      </c>
      <c r="D671" s="72">
        <f t="shared" si="17"/>
        <v>1140.0531999999998</v>
      </c>
    </row>
    <row r="672" spans="1:4" ht="16.5" customHeight="1" x14ac:dyDescent="0.25">
      <c r="A672" s="5" t="s">
        <v>533</v>
      </c>
      <c r="B672" s="5" t="s">
        <v>550</v>
      </c>
      <c r="C672" s="49">
        <v>750.26</v>
      </c>
      <c r="D672" s="72">
        <f t="shared" si="17"/>
        <v>787.02273999999989</v>
      </c>
    </row>
    <row r="673" spans="1:4" ht="16.5" customHeight="1" x14ac:dyDescent="0.25">
      <c r="A673" s="5" t="s">
        <v>533</v>
      </c>
      <c r="B673" s="5" t="s">
        <v>551</v>
      </c>
      <c r="C673" s="49">
        <v>838.56</v>
      </c>
      <c r="D673" s="72">
        <f t="shared" si="17"/>
        <v>879.64943999999991</v>
      </c>
    </row>
    <row r="674" spans="1:4" ht="16.5" customHeight="1" x14ac:dyDescent="0.25">
      <c r="A674" s="5" t="s">
        <v>533</v>
      </c>
      <c r="B674" s="5" t="s">
        <v>552</v>
      </c>
      <c r="C674" s="50">
        <v>1579.5</v>
      </c>
      <c r="D674" s="72">
        <f t="shared" si="17"/>
        <v>1656.8954999999999</v>
      </c>
    </row>
    <row r="675" spans="1:4" ht="16.5" customHeight="1" x14ac:dyDescent="0.25">
      <c r="A675" s="7"/>
      <c r="B675" s="7"/>
      <c r="C675" s="51" t="s">
        <v>5</v>
      </c>
      <c r="D675" s="72">
        <v>0</v>
      </c>
    </row>
    <row r="676" spans="1:4" ht="16.5" customHeight="1" x14ac:dyDescent="0.25">
      <c r="A676" s="158"/>
      <c r="B676" s="159"/>
      <c r="C676" s="142"/>
    </row>
    <row r="677" spans="1:4" ht="16.5" customHeight="1" x14ac:dyDescent="0.25">
      <c r="A677" s="178" t="s">
        <v>553</v>
      </c>
      <c r="B677" s="178"/>
      <c r="C677" s="143"/>
    </row>
    <row r="678" spans="1:4" ht="16.5" customHeight="1" x14ac:dyDescent="0.25">
      <c r="A678" s="155"/>
      <c r="B678" s="179"/>
      <c r="C678" s="143"/>
    </row>
    <row r="679" spans="1:4" ht="16.5" customHeight="1" x14ac:dyDescent="0.25">
      <c r="A679" s="180"/>
      <c r="B679" s="181"/>
      <c r="C679" s="144"/>
    </row>
    <row r="680" spans="1:4" ht="16.5" customHeight="1" x14ac:dyDescent="0.25">
      <c r="A680" s="170" t="s">
        <v>633</v>
      </c>
      <c r="B680" s="170"/>
      <c r="C680" s="171"/>
    </row>
    <row r="681" spans="1:4" ht="16.5" customHeight="1" x14ac:dyDescent="0.25">
      <c r="A681" s="2" t="s">
        <v>0</v>
      </c>
      <c r="B681" s="18" t="s">
        <v>1</v>
      </c>
      <c r="C681" s="59" t="s">
        <v>614</v>
      </c>
      <c r="D681" s="62" t="s">
        <v>615</v>
      </c>
    </row>
    <row r="682" spans="1:4" ht="16.5" customHeight="1" x14ac:dyDescent="0.25">
      <c r="A682" s="7"/>
      <c r="B682" s="7"/>
      <c r="C682" s="51" t="s">
        <v>5</v>
      </c>
      <c r="D682" s="69"/>
    </row>
    <row r="683" spans="1:4" ht="16.5" customHeight="1" x14ac:dyDescent="0.25">
      <c r="A683" s="7"/>
      <c r="B683" s="7"/>
      <c r="C683" s="51" t="s">
        <v>5</v>
      </c>
      <c r="D683" s="69"/>
    </row>
    <row r="684" spans="1:4" ht="16.5" customHeight="1" x14ac:dyDescent="0.25">
      <c r="A684" s="5" t="s">
        <v>554</v>
      </c>
      <c r="B684" s="11" t="s">
        <v>555</v>
      </c>
      <c r="C684" s="49">
        <v>1.37</v>
      </c>
      <c r="D684" s="72">
        <f>C684*1.049</f>
        <v>1.43713</v>
      </c>
    </row>
    <row r="685" spans="1:4" ht="16.5" customHeight="1" x14ac:dyDescent="0.25">
      <c r="A685" s="7"/>
      <c r="B685" s="11" t="s">
        <v>556</v>
      </c>
      <c r="C685" s="51" t="s">
        <v>5</v>
      </c>
      <c r="D685" s="72">
        <v>0</v>
      </c>
    </row>
    <row r="686" spans="1:4" ht="16.5" customHeight="1" x14ac:dyDescent="0.25">
      <c r="A686" s="5" t="s">
        <v>554</v>
      </c>
      <c r="B686" s="11" t="s">
        <v>557</v>
      </c>
      <c r="C686" s="51" t="s">
        <v>5</v>
      </c>
      <c r="D686" s="72">
        <v>0</v>
      </c>
    </row>
    <row r="687" spans="1:4" ht="16.5" customHeight="1" x14ac:dyDescent="0.25">
      <c r="A687" s="5" t="s">
        <v>554</v>
      </c>
      <c r="B687" s="11" t="s">
        <v>558</v>
      </c>
      <c r="C687" s="49">
        <v>37.01</v>
      </c>
      <c r="D687" s="72">
        <f t="shared" ref="D687:D697" si="18">C687*1.049</f>
        <v>38.823489999999993</v>
      </c>
    </row>
    <row r="688" spans="1:4" ht="16.5" customHeight="1" x14ac:dyDescent="0.25">
      <c r="A688" s="5" t="s">
        <v>554</v>
      </c>
      <c r="B688" s="11" t="s">
        <v>559</v>
      </c>
      <c r="C688" s="49">
        <v>9.2100000000000009</v>
      </c>
      <c r="D688" s="72">
        <f t="shared" si="18"/>
        <v>9.661290000000001</v>
      </c>
    </row>
    <row r="689" spans="1:4" ht="16.5" customHeight="1" x14ac:dyDescent="0.25">
      <c r="A689" s="5" t="s">
        <v>554</v>
      </c>
      <c r="B689" s="11" t="s">
        <v>560</v>
      </c>
      <c r="C689" s="49">
        <v>9.2100000000000009</v>
      </c>
      <c r="D689" s="72">
        <f t="shared" si="18"/>
        <v>9.661290000000001</v>
      </c>
    </row>
    <row r="690" spans="1:4" ht="16.5" customHeight="1" x14ac:dyDescent="0.25">
      <c r="A690" s="7"/>
      <c r="B690" s="7"/>
      <c r="C690" s="51" t="s">
        <v>5</v>
      </c>
      <c r="D690" s="72">
        <v>0</v>
      </c>
    </row>
    <row r="691" spans="1:4" ht="16.5" customHeight="1" x14ac:dyDescent="0.25">
      <c r="A691" s="7"/>
      <c r="B691" s="11" t="s">
        <v>561</v>
      </c>
      <c r="C691" s="51" t="s">
        <v>5</v>
      </c>
      <c r="D691" s="72">
        <v>0</v>
      </c>
    </row>
    <row r="692" spans="1:4" ht="16.5" customHeight="1" x14ac:dyDescent="0.25">
      <c r="A692" s="5" t="s">
        <v>554</v>
      </c>
      <c r="B692" s="7"/>
      <c r="C692" s="51" t="s">
        <v>5</v>
      </c>
      <c r="D692" s="72">
        <v>0</v>
      </c>
    </row>
    <row r="693" spans="1:4" ht="16.5" customHeight="1" x14ac:dyDescent="0.25">
      <c r="A693" s="5" t="s">
        <v>554</v>
      </c>
      <c r="B693" s="11" t="s">
        <v>562</v>
      </c>
      <c r="C693" s="56" t="s">
        <v>563</v>
      </c>
      <c r="D693" s="54" t="s">
        <v>563</v>
      </c>
    </row>
    <row r="694" spans="1:4" ht="16.5" customHeight="1" x14ac:dyDescent="0.25">
      <c r="A694" s="5" t="s">
        <v>554</v>
      </c>
      <c r="B694" s="11" t="s">
        <v>564</v>
      </c>
      <c r="C694" s="49">
        <v>1.05</v>
      </c>
      <c r="D694" s="72">
        <f t="shared" si="18"/>
        <v>1.10145</v>
      </c>
    </row>
    <row r="695" spans="1:4" ht="16.5" customHeight="1" x14ac:dyDescent="0.25">
      <c r="A695" s="5" t="s">
        <v>554</v>
      </c>
      <c r="B695" s="11" t="s">
        <v>565</v>
      </c>
      <c r="C695" s="49">
        <v>3.69</v>
      </c>
      <c r="D695" s="72">
        <f t="shared" si="18"/>
        <v>3.8708099999999996</v>
      </c>
    </row>
    <row r="696" spans="1:4" ht="16.5" customHeight="1" x14ac:dyDescent="0.25">
      <c r="A696" s="5" t="s">
        <v>554</v>
      </c>
      <c r="B696" s="11" t="s">
        <v>566</v>
      </c>
      <c r="C696" s="49">
        <v>3.69</v>
      </c>
      <c r="D696" s="72">
        <f t="shared" si="18"/>
        <v>3.8708099999999996</v>
      </c>
    </row>
    <row r="697" spans="1:4" ht="16.5" customHeight="1" x14ac:dyDescent="0.25">
      <c r="A697" s="5" t="s">
        <v>554</v>
      </c>
      <c r="B697" s="11" t="s">
        <v>567</v>
      </c>
      <c r="C697" s="49">
        <v>6.84</v>
      </c>
      <c r="D697" s="72">
        <f t="shared" si="18"/>
        <v>7.1751599999999991</v>
      </c>
    </row>
    <row r="698" spans="1:4" ht="16.5" customHeight="1" x14ac:dyDescent="0.25">
      <c r="A698" s="156"/>
      <c r="B698" s="157"/>
      <c r="C698" s="51" t="s">
        <v>5</v>
      </c>
      <c r="D698" s="72">
        <v>0</v>
      </c>
    </row>
    <row r="699" spans="1:4" ht="16.5" customHeight="1" x14ac:dyDescent="0.25">
      <c r="A699" s="7"/>
      <c r="B699" s="38" t="s">
        <v>568</v>
      </c>
      <c r="C699" s="51" t="s">
        <v>5</v>
      </c>
      <c r="D699" s="72">
        <v>0</v>
      </c>
    </row>
    <row r="700" spans="1:4" ht="16.5" customHeight="1" x14ac:dyDescent="0.25">
      <c r="A700" s="18" t="s">
        <v>0</v>
      </c>
      <c r="B700" s="18" t="s">
        <v>1</v>
      </c>
      <c r="C700" s="59" t="s">
        <v>614</v>
      </c>
      <c r="D700" s="62" t="s">
        <v>615</v>
      </c>
    </row>
    <row r="701" spans="1:4" ht="16.5" customHeight="1" x14ac:dyDescent="0.25">
      <c r="A701" s="7"/>
      <c r="B701" s="7"/>
      <c r="C701" s="51" t="s">
        <v>5</v>
      </c>
      <c r="D701" s="72"/>
    </row>
    <row r="702" spans="1:4" ht="16.5" customHeight="1" x14ac:dyDescent="0.25">
      <c r="A702" s="11" t="s">
        <v>569</v>
      </c>
      <c r="B702" s="11" t="s">
        <v>570</v>
      </c>
      <c r="C702" s="49">
        <v>10.42</v>
      </c>
      <c r="D702" s="72">
        <f>C702*1.049</f>
        <v>10.930579999999999</v>
      </c>
    </row>
    <row r="703" spans="1:4" ht="16.5" customHeight="1" x14ac:dyDescent="0.25">
      <c r="A703" s="11" t="s">
        <v>569</v>
      </c>
      <c r="B703" s="11" t="s">
        <v>571</v>
      </c>
      <c r="C703" s="50">
        <v>1735.34</v>
      </c>
      <c r="D703" s="72">
        <f t="shared" ref="D703:D714" si="19">C703*1.049</f>
        <v>1820.3716599999998</v>
      </c>
    </row>
    <row r="704" spans="1:4" ht="16.5" customHeight="1" x14ac:dyDescent="0.25">
      <c r="A704" s="11" t="s">
        <v>569</v>
      </c>
      <c r="B704" s="11" t="s">
        <v>572</v>
      </c>
      <c r="C704" s="49">
        <v>477.06</v>
      </c>
      <c r="D704" s="72">
        <f t="shared" si="19"/>
        <v>500.43593999999996</v>
      </c>
    </row>
    <row r="705" spans="1:4" ht="16.5" customHeight="1" x14ac:dyDescent="0.25">
      <c r="A705" s="11" t="s">
        <v>569</v>
      </c>
      <c r="B705" s="11" t="s">
        <v>573</v>
      </c>
      <c r="C705" s="49">
        <v>894.73</v>
      </c>
      <c r="D705" s="72">
        <f t="shared" si="19"/>
        <v>938.57177000000001</v>
      </c>
    </row>
    <row r="706" spans="1:4" ht="16.5" customHeight="1" x14ac:dyDescent="0.25">
      <c r="A706" s="11" t="s">
        <v>569</v>
      </c>
      <c r="B706" s="11" t="s">
        <v>574</v>
      </c>
      <c r="C706" s="49">
        <v>921.85</v>
      </c>
      <c r="D706" s="72">
        <f t="shared" si="19"/>
        <v>967.02064999999993</v>
      </c>
    </row>
    <row r="707" spans="1:4" ht="16.5" customHeight="1" x14ac:dyDescent="0.25">
      <c r="A707" s="11" t="s">
        <v>569</v>
      </c>
      <c r="B707" s="11" t="s">
        <v>575</v>
      </c>
      <c r="C707" s="49">
        <v>867.67</v>
      </c>
      <c r="D707" s="72">
        <f t="shared" si="19"/>
        <v>910.1858299999999</v>
      </c>
    </row>
    <row r="708" spans="1:4" ht="16.5" customHeight="1" x14ac:dyDescent="0.25">
      <c r="A708" s="11" t="s">
        <v>569</v>
      </c>
      <c r="B708" s="11" t="s">
        <v>576</v>
      </c>
      <c r="C708" s="49">
        <v>178.96</v>
      </c>
      <c r="D708" s="72">
        <f t="shared" si="19"/>
        <v>187.72904</v>
      </c>
    </row>
    <row r="709" spans="1:4" ht="16.5" customHeight="1" x14ac:dyDescent="0.25">
      <c r="A709" s="11" t="s">
        <v>569</v>
      </c>
      <c r="B709" s="11" t="s">
        <v>577</v>
      </c>
      <c r="C709" s="49">
        <v>746.26</v>
      </c>
      <c r="D709" s="72">
        <f t="shared" si="19"/>
        <v>782.82673999999997</v>
      </c>
    </row>
    <row r="710" spans="1:4" ht="16.5" customHeight="1" x14ac:dyDescent="0.25">
      <c r="A710" s="11" t="s">
        <v>569</v>
      </c>
      <c r="B710" s="11" t="s">
        <v>578</v>
      </c>
      <c r="C710" s="49">
        <v>746.26</v>
      </c>
      <c r="D710" s="72">
        <f t="shared" si="19"/>
        <v>782.82673999999997</v>
      </c>
    </row>
    <row r="711" spans="1:4" ht="16.5" customHeight="1" x14ac:dyDescent="0.25">
      <c r="A711" s="11" t="s">
        <v>569</v>
      </c>
      <c r="B711" s="11" t="s">
        <v>579</v>
      </c>
      <c r="C711" s="49">
        <v>894.73</v>
      </c>
      <c r="D711" s="72">
        <f t="shared" si="19"/>
        <v>938.57177000000001</v>
      </c>
    </row>
    <row r="712" spans="1:4" ht="16.5" customHeight="1" x14ac:dyDescent="0.25">
      <c r="A712" s="156"/>
      <c r="B712" s="157"/>
      <c r="C712" s="51" t="s">
        <v>5</v>
      </c>
      <c r="D712" s="72">
        <v>0</v>
      </c>
    </row>
    <row r="713" spans="1:4" ht="16.5" customHeight="1" x14ac:dyDescent="0.25">
      <c r="A713" s="39" t="s">
        <v>580</v>
      </c>
      <c r="B713" s="40"/>
      <c r="C713" s="146" t="s">
        <v>5</v>
      </c>
      <c r="D713" s="147">
        <v>0</v>
      </c>
    </row>
    <row r="714" spans="1:4" ht="16.5" customHeight="1" x14ac:dyDescent="0.25">
      <c r="A714" s="7"/>
      <c r="B714" s="5" t="s">
        <v>581</v>
      </c>
      <c r="C714" s="50">
        <v>8373.25</v>
      </c>
      <c r="D714" s="72">
        <f t="shared" si="19"/>
        <v>8783.5392499999998</v>
      </c>
    </row>
    <row r="715" spans="1:4" ht="16.5" customHeight="1" x14ac:dyDescent="0.25">
      <c r="A715" s="7"/>
      <c r="B715" s="5" t="s">
        <v>582</v>
      </c>
      <c r="C715" s="51" t="s">
        <v>5</v>
      </c>
      <c r="D715" s="72">
        <v>0</v>
      </c>
    </row>
    <row r="716" spans="1:4" ht="16.5" customHeight="1" x14ac:dyDescent="0.25">
      <c r="A716" s="156"/>
      <c r="B716" s="157"/>
      <c r="C716" s="51" t="s">
        <v>5</v>
      </c>
      <c r="D716" s="72">
        <v>0</v>
      </c>
    </row>
    <row r="717" spans="1:4" ht="16.5" customHeight="1" x14ac:dyDescent="0.25">
      <c r="A717" s="18" t="s">
        <v>583</v>
      </c>
      <c r="B717" s="145" t="s">
        <v>583</v>
      </c>
      <c r="C717" s="146" t="s">
        <v>5</v>
      </c>
      <c r="D717" s="147">
        <v>0</v>
      </c>
    </row>
    <row r="718" spans="1:4" ht="16.5" customHeight="1" x14ac:dyDescent="0.25">
      <c r="A718" s="5" t="s">
        <v>584</v>
      </c>
      <c r="B718" s="9" t="s">
        <v>585</v>
      </c>
      <c r="C718" s="51" t="s">
        <v>5</v>
      </c>
      <c r="D718" s="69"/>
    </row>
    <row r="719" spans="1:4" ht="16.5" customHeight="1" x14ac:dyDescent="0.25">
      <c r="A719" s="7"/>
      <c r="B719" s="5" t="s">
        <v>586</v>
      </c>
      <c r="C719" s="49">
        <v>111.67</v>
      </c>
      <c r="D719" s="72">
        <f>C719*1.049</f>
        <v>117.14183</v>
      </c>
    </row>
    <row r="720" spans="1:4" ht="16.5" customHeight="1" x14ac:dyDescent="0.25">
      <c r="A720" s="7"/>
      <c r="B720" s="5" t="s">
        <v>587</v>
      </c>
      <c r="C720" s="49">
        <v>186.17</v>
      </c>
      <c r="D720" s="72">
        <f t="shared" ref="D720:D740" si="20">C720*1.049</f>
        <v>195.29232999999996</v>
      </c>
    </row>
    <row r="721" spans="1:4" ht="16.5" customHeight="1" x14ac:dyDescent="0.25">
      <c r="A721" s="7"/>
      <c r="B721" s="5" t="s">
        <v>588</v>
      </c>
      <c r="C721" s="50">
        <v>2900.49</v>
      </c>
      <c r="D721" s="72">
        <f t="shared" si="20"/>
        <v>3042.6140099999998</v>
      </c>
    </row>
    <row r="722" spans="1:4" ht="16.5" customHeight="1" x14ac:dyDescent="0.25">
      <c r="A722" s="7"/>
      <c r="B722" s="7"/>
      <c r="C722" s="51" t="s">
        <v>5</v>
      </c>
      <c r="D722" s="72">
        <v>0</v>
      </c>
    </row>
    <row r="723" spans="1:4" ht="16.5" customHeight="1" x14ac:dyDescent="0.25">
      <c r="A723" s="7"/>
      <c r="B723" s="9" t="s">
        <v>589</v>
      </c>
      <c r="C723" s="51" t="s">
        <v>5</v>
      </c>
      <c r="D723" s="72">
        <v>0</v>
      </c>
    </row>
    <row r="724" spans="1:4" ht="16.5" customHeight="1" x14ac:dyDescent="0.25">
      <c r="A724" s="7"/>
      <c r="B724" s="5" t="s">
        <v>590</v>
      </c>
      <c r="C724" s="49">
        <v>235.82</v>
      </c>
      <c r="D724" s="72">
        <f t="shared" si="20"/>
        <v>247.37517999999997</v>
      </c>
    </row>
    <row r="725" spans="1:4" ht="16.5" customHeight="1" x14ac:dyDescent="0.25">
      <c r="A725" s="7"/>
      <c r="B725" s="5" t="s">
        <v>591</v>
      </c>
      <c r="C725" s="49">
        <v>235.82</v>
      </c>
      <c r="D725" s="72">
        <f t="shared" si="20"/>
        <v>247.37517999999997</v>
      </c>
    </row>
    <row r="726" spans="1:4" ht="16.5" customHeight="1" x14ac:dyDescent="0.25">
      <c r="A726" s="7"/>
      <c r="B726" s="5" t="s">
        <v>592</v>
      </c>
      <c r="C726" s="49">
        <v>235.82</v>
      </c>
      <c r="D726" s="72">
        <f t="shared" si="20"/>
        <v>247.37517999999997</v>
      </c>
    </row>
    <row r="727" spans="1:4" ht="16.5" customHeight="1" x14ac:dyDescent="0.25">
      <c r="A727" s="7"/>
      <c r="B727" s="7"/>
      <c r="C727" s="51" t="s">
        <v>5</v>
      </c>
      <c r="D727" s="72">
        <v>0</v>
      </c>
    </row>
    <row r="728" spans="1:4" ht="16.5" customHeight="1" x14ac:dyDescent="0.25">
      <c r="A728" s="7"/>
      <c r="B728" s="9" t="s">
        <v>593</v>
      </c>
      <c r="C728" s="51" t="s">
        <v>5</v>
      </c>
      <c r="D728" s="72">
        <v>0</v>
      </c>
    </row>
    <row r="729" spans="1:4" ht="16.5" customHeight="1" x14ac:dyDescent="0.25">
      <c r="A729" s="7"/>
      <c r="B729" s="5" t="s">
        <v>594</v>
      </c>
      <c r="C729" s="49">
        <v>142.05000000000001</v>
      </c>
      <c r="D729" s="72">
        <f t="shared" si="20"/>
        <v>149.01044999999999</v>
      </c>
    </row>
    <row r="730" spans="1:4" ht="16.5" customHeight="1" x14ac:dyDescent="0.25">
      <c r="A730" s="7"/>
      <c r="B730" s="5" t="s">
        <v>595</v>
      </c>
      <c r="C730" s="49">
        <v>212.39</v>
      </c>
      <c r="D730" s="72">
        <f t="shared" si="20"/>
        <v>222.79710999999998</v>
      </c>
    </row>
    <row r="731" spans="1:4" ht="16.5" customHeight="1" x14ac:dyDescent="0.25">
      <c r="A731" s="7"/>
      <c r="B731" s="5" t="s">
        <v>596</v>
      </c>
      <c r="C731" s="49">
        <v>479.96</v>
      </c>
      <c r="D731" s="72">
        <f t="shared" si="20"/>
        <v>503.47803999999996</v>
      </c>
    </row>
    <row r="732" spans="1:4" ht="16.5" customHeight="1" x14ac:dyDescent="0.25">
      <c r="A732" s="7"/>
      <c r="B732" s="5" t="s">
        <v>597</v>
      </c>
      <c r="C732" s="49">
        <v>212.39</v>
      </c>
      <c r="D732" s="72">
        <f t="shared" si="20"/>
        <v>222.79710999999998</v>
      </c>
    </row>
    <row r="733" spans="1:4" ht="16.5" customHeight="1" x14ac:dyDescent="0.25">
      <c r="A733" s="7"/>
      <c r="B733" s="5" t="s">
        <v>598</v>
      </c>
      <c r="C733" s="49">
        <v>351.7</v>
      </c>
      <c r="D733" s="72">
        <f t="shared" si="20"/>
        <v>368.93329999999997</v>
      </c>
    </row>
    <row r="734" spans="1:4" ht="16.5" customHeight="1" x14ac:dyDescent="0.25">
      <c r="A734" s="7"/>
      <c r="B734" s="7"/>
      <c r="C734" s="51" t="s">
        <v>5</v>
      </c>
      <c r="D734" s="72">
        <v>0</v>
      </c>
    </row>
    <row r="735" spans="1:4" ht="16.5" customHeight="1" x14ac:dyDescent="0.25">
      <c r="A735" s="7"/>
      <c r="B735" s="9" t="s">
        <v>599</v>
      </c>
      <c r="C735" s="51" t="s">
        <v>5</v>
      </c>
      <c r="D735" s="72">
        <v>0</v>
      </c>
    </row>
    <row r="736" spans="1:4" ht="16.5" customHeight="1" x14ac:dyDescent="0.25">
      <c r="A736" s="7"/>
      <c r="B736" s="5" t="s">
        <v>594</v>
      </c>
      <c r="C736" s="49">
        <v>119.99</v>
      </c>
      <c r="D736" s="72">
        <f t="shared" si="20"/>
        <v>125.86950999999999</v>
      </c>
    </row>
    <row r="737" spans="1:6" ht="16.5" customHeight="1" x14ac:dyDescent="0.25">
      <c r="A737" s="7"/>
      <c r="B737" s="5" t="s">
        <v>595</v>
      </c>
      <c r="C737" s="49">
        <v>201.33</v>
      </c>
      <c r="D737" s="72">
        <f t="shared" si="20"/>
        <v>211.19516999999999</v>
      </c>
    </row>
    <row r="738" spans="1:6" ht="16.5" customHeight="1" x14ac:dyDescent="0.25">
      <c r="A738" s="7"/>
      <c r="B738" s="5" t="s">
        <v>596</v>
      </c>
      <c r="C738" s="49">
        <v>119.99</v>
      </c>
      <c r="D738" s="72">
        <f t="shared" si="20"/>
        <v>125.86950999999999</v>
      </c>
    </row>
    <row r="739" spans="1:6" ht="16.5" customHeight="1" x14ac:dyDescent="0.25">
      <c r="A739" s="7"/>
      <c r="B739" s="5" t="s">
        <v>597</v>
      </c>
      <c r="C739" s="49">
        <v>119.99</v>
      </c>
      <c r="D739" s="72">
        <f t="shared" si="20"/>
        <v>125.86950999999999</v>
      </c>
    </row>
    <row r="740" spans="1:6" ht="16.5" customHeight="1" x14ac:dyDescent="0.25">
      <c r="A740" s="7"/>
      <c r="B740" s="5" t="s">
        <v>598</v>
      </c>
      <c r="C740" s="49">
        <v>351.7</v>
      </c>
      <c r="D740" s="72">
        <f t="shared" si="20"/>
        <v>368.93329999999997</v>
      </c>
    </row>
    <row r="741" spans="1:6" ht="16.5" customHeight="1" x14ac:dyDescent="0.25">
      <c r="A741" s="7"/>
      <c r="B741" s="7"/>
      <c r="C741" s="51" t="s">
        <v>5</v>
      </c>
      <c r="D741" s="69"/>
    </row>
    <row r="742" spans="1:6" ht="16.5" customHeight="1" x14ac:dyDescent="0.25">
      <c r="A742" s="7"/>
      <c r="B742" s="9" t="s">
        <v>600</v>
      </c>
      <c r="C742" s="51" t="s">
        <v>5</v>
      </c>
      <c r="D742" s="69"/>
    </row>
    <row r="743" spans="1:6" ht="16.5" customHeight="1" x14ac:dyDescent="0.25">
      <c r="A743" s="7"/>
      <c r="B743" s="5" t="s">
        <v>601</v>
      </c>
      <c r="C743" s="49">
        <v>805.44</v>
      </c>
      <c r="D743" s="72">
        <f>C743*1.049</f>
        <v>844.90656000000001</v>
      </c>
    </row>
    <row r="744" spans="1:6" ht="16.5" customHeight="1" x14ac:dyDescent="0.25">
      <c r="A744" s="7"/>
      <c r="B744" s="7"/>
      <c r="C744" s="51" t="s">
        <v>5</v>
      </c>
      <c r="D744" s="72">
        <v>0</v>
      </c>
      <c r="E744" s="41"/>
      <c r="F744" s="41"/>
    </row>
    <row r="745" spans="1:6" ht="16.5" customHeight="1" x14ac:dyDescent="0.25">
      <c r="A745" s="7"/>
      <c r="B745" s="9" t="s">
        <v>602</v>
      </c>
      <c r="C745" s="51" t="s">
        <v>5</v>
      </c>
      <c r="D745" s="72">
        <v>0</v>
      </c>
      <c r="E745" s="42"/>
      <c r="F745" s="42"/>
    </row>
    <row r="746" spans="1:6" ht="16.5" customHeight="1" x14ac:dyDescent="0.25">
      <c r="A746" s="7"/>
      <c r="B746" s="7"/>
      <c r="C746" s="51" t="s">
        <v>5</v>
      </c>
      <c r="D746" s="72">
        <v>0</v>
      </c>
      <c r="E746" s="4"/>
      <c r="F746" s="4"/>
    </row>
    <row r="747" spans="1:6" ht="16.5" customHeight="1" x14ac:dyDescent="0.25">
      <c r="A747" s="7"/>
      <c r="B747" s="9" t="s">
        <v>603</v>
      </c>
      <c r="C747" s="51" t="s">
        <v>5</v>
      </c>
      <c r="D747" s="72">
        <v>0</v>
      </c>
      <c r="E747" s="4"/>
      <c r="F747" s="4"/>
    </row>
    <row r="748" spans="1:6" ht="16.5" customHeight="1" x14ac:dyDescent="0.25">
      <c r="A748" s="7"/>
      <c r="B748" s="5" t="s">
        <v>604</v>
      </c>
      <c r="C748" s="49">
        <v>151.68</v>
      </c>
      <c r="D748" s="72">
        <f t="shared" ref="D748:D758" si="21">C748*1.049</f>
        <v>159.11232000000001</v>
      </c>
    </row>
    <row r="749" spans="1:6" ht="16.5" customHeight="1" x14ac:dyDescent="0.25">
      <c r="A749" s="7"/>
      <c r="B749" s="5" t="s">
        <v>605</v>
      </c>
      <c r="C749" s="49">
        <v>39.96</v>
      </c>
      <c r="D749" s="72">
        <f t="shared" si="21"/>
        <v>41.918039999999998</v>
      </c>
    </row>
    <row r="750" spans="1:6" ht="16.5" customHeight="1" x14ac:dyDescent="0.25">
      <c r="A750" s="7"/>
      <c r="B750" s="7"/>
      <c r="C750" s="51" t="s">
        <v>5</v>
      </c>
      <c r="D750" s="72">
        <v>0</v>
      </c>
    </row>
    <row r="751" spans="1:6" ht="16.5" customHeight="1" x14ac:dyDescent="0.25">
      <c r="A751" s="7"/>
      <c r="B751" s="9" t="s">
        <v>606</v>
      </c>
      <c r="C751" s="49">
        <v>39.96</v>
      </c>
      <c r="D751" s="72">
        <f t="shared" si="21"/>
        <v>41.918039999999998</v>
      </c>
    </row>
    <row r="752" spans="1:6" ht="16.5" customHeight="1" x14ac:dyDescent="0.25">
      <c r="A752" s="7"/>
      <c r="B752" s="7"/>
      <c r="C752" s="51" t="s">
        <v>5</v>
      </c>
      <c r="D752" s="72">
        <v>0</v>
      </c>
    </row>
    <row r="753" spans="1:4" ht="16.5" customHeight="1" x14ac:dyDescent="0.25">
      <c r="A753" s="7"/>
      <c r="B753" s="9" t="s">
        <v>607</v>
      </c>
      <c r="C753" s="51" t="s">
        <v>5</v>
      </c>
      <c r="D753" s="72">
        <v>0</v>
      </c>
    </row>
    <row r="754" spans="1:4" ht="16.5" customHeight="1" x14ac:dyDescent="0.25">
      <c r="A754" s="7"/>
      <c r="B754" s="5" t="s">
        <v>608</v>
      </c>
      <c r="C754" s="49">
        <v>5.48</v>
      </c>
      <c r="D754" s="72">
        <f t="shared" si="21"/>
        <v>5.7485200000000001</v>
      </c>
    </row>
    <row r="755" spans="1:4" ht="16.5" customHeight="1" x14ac:dyDescent="0.25">
      <c r="A755" s="7"/>
      <c r="B755" s="5" t="s">
        <v>609</v>
      </c>
      <c r="C755" s="49">
        <v>12.37</v>
      </c>
      <c r="D755" s="72">
        <f t="shared" si="21"/>
        <v>12.976129999999998</v>
      </c>
    </row>
    <row r="756" spans="1:4" ht="16.5" customHeight="1" x14ac:dyDescent="0.25">
      <c r="A756" s="7"/>
      <c r="B756" s="5" t="s">
        <v>610</v>
      </c>
      <c r="C756" s="49">
        <v>20.69</v>
      </c>
      <c r="D756" s="72">
        <f t="shared" si="21"/>
        <v>21.703810000000001</v>
      </c>
    </row>
    <row r="757" spans="1:4" ht="16.5" customHeight="1" x14ac:dyDescent="0.25">
      <c r="A757" s="7"/>
      <c r="B757" s="5" t="s">
        <v>611</v>
      </c>
      <c r="C757" s="49">
        <v>35.85</v>
      </c>
      <c r="D757" s="72">
        <f t="shared" si="21"/>
        <v>37.606650000000002</v>
      </c>
    </row>
    <row r="758" spans="1:4" ht="16.5" customHeight="1" x14ac:dyDescent="0.25">
      <c r="A758" s="7"/>
      <c r="B758" s="5" t="s">
        <v>612</v>
      </c>
      <c r="C758" s="50">
        <v>3075.66</v>
      </c>
      <c r="D758" s="72">
        <f t="shared" si="21"/>
        <v>3226.3673399999998</v>
      </c>
    </row>
    <row r="759" spans="1:4" ht="16.2" customHeight="1" x14ac:dyDescent="0.25">
      <c r="A759" s="158"/>
      <c r="B759" s="159"/>
      <c r="C759" s="51" t="s">
        <v>5</v>
      </c>
      <c r="D759" s="70"/>
    </row>
  </sheetData>
  <mergeCells count="79">
    <mergeCell ref="A81:C81"/>
    <mergeCell ref="A191:D191"/>
    <mergeCell ref="A680:C680"/>
    <mergeCell ref="C93:E95"/>
    <mergeCell ref="C487:C489"/>
    <mergeCell ref="A639:B639"/>
    <mergeCell ref="A676:B676"/>
    <mergeCell ref="A677:B677"/>
    <mergeCell ref="A678:B679"/>
    <mergeCell ref="D278:G278"/>
    <mergeCell ref="A130:G130"/>
    <mergeCell ref="A97:G97"/>
    <mergeCell ref="A96:G96"/>
    <mergeCell ref="A698:B698"/>
    <mergeCell ref="A712:B712"/>
    <mergeCell ref="A716:B716"/>
    <mergeCell ref="A759:B759"/>
    <mergeCell ref="A330:B330"/>
    <mergeCell ref="A344:B345"/>
    <mergeCell ref="A346:B346"/>
    <mergeCell ref="A487:B489"/>
    <mergeCell ref="E79:F79"/>
    <mergeCell ref="E80:F80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69:F69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46:F46"/>
    <mergeCell ref="E47:F47"/>
    <mergeCell ref="E66:F66"/>
    <mergeCell ref="E67:F67"/>
    <mergeCell ref="E68:F68"/>
    <mergeCell ref="E48:F48"/>
    <mergeCell ref="E49:F49"/>
    <mergeCell ref="E50:F50"/>
    <mergeCell ref="E51:F51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32:F32"/>
    <mergeCell ref="E33:F33"/>
    <mergeCell ref="A26:G26"/>
    <mergeCell ref="A1:F1"/>
    <mergeCell ref="A2:G2"/>
    <mergeCell ref="A3:G3"/>
    <mergeCell ref="E27:F27"/>
    <mergeCell ref="E28:F28"/>
    <mergeCell ref="E29:F29"/>
    <mergeCell ref="E30:F30"/>
    <mergeCell ref="E31:F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3"/>
  <sheetViews>
    <sheetView zoomScale="89" zoomScaleNormal="89" workbookViewId="0">
      <selection activeCell="E71" sqref="E71"/>
    </sheetView>
  </sheetViews>
  <sheetFormatPr defaultRowHeight="13.2" x14ac:dyDescent="0.25"/>
  <cols>
    <col min="1" max="1" width="34.88671875" style="79" customWidth="1"/>
    <col min="2" max="2" width="23.88671875" style="79" customWidth="1"/>
    <col min="3" max="3" width="22.6640625" style="79" customWidth="1"/>
    <col min="4" max="4" width="22.88671875" style="79" customWidth="1"/>
    <col min="5" max="5" width="25.33203125" style="79" customWidth="1"/>
    <col min="6" max="6" width="22.109375" style="79" customWidth="1"/>
    <col min="7" max="7" width="23.44140625" style="79" customWidth="1"/>
    <col min="8" max="10" width="12" style="79" customWidth="1"/>
    <col min="11" max="16384" width="8.88671875" style="79"/>
  </cols>
  <sheetData>
    <row r="1" spans="1:7" ht="21" x14ac:dyDescent="0.4">
      <c r="A1" s="77"/>
      <c r="B1" s="78" t="s">
        <v>694</v>
      </c>
      <c r="C1" s="77"/>
      <c r="D1" s="77"/>
      <c r="E1" s="77"/>
    </row>
    <row r="2" spans="1:7" ht="21" x14ac:dyDescent="0.4">
      <c r="A2" s="78" t="s">
        <v>634</v>
      </c>
      <c r="B2" s="78"/>
      <c r="C2" s="77"/>
      <c r="D2" s="77"/>
      <c r="E2" s="77"/>
    </row>
    <row r="3" spans="1:7" ht="21" x14ac:dyDescent="0.4">
      <c r="A3" s="78" t="s">
        <v>635</v>
      </c>
      <c r="B3" s="77"/>
      <c r="C3" s="77"/>
      <c r="D3" s="77"/>
      <c r="E3" s="77"/>
    </row>
    <row r="4" spans="1:7" ht="21" x14ac:dyDescent="0.4">
      <c r="A4" s="77"/>
      <c r="B4" s="80" t="s">
        <v>636</v>
      </c>
      <c r="C4" s="77"/>
      <c r="D4" s="81" t="s">
        <v>670</v>
      </c>
      <c r="E4" s="77"/>
    </row>
    <row r="5" spans="1:7" ht="59.25" customHeight="1" x14ac:dyDescent="0.4">
      <c r="A5" s="80" t="s">
        <v>637</v>
      </c>
      <c r="B5" s="82" t="s">
        <v>638</v>
      </c>
      <c r="C5" s="83"/>
      <c r="D5" s="84" t="s">
        <v>639</v>
      </c>
      <c r="E5" s="82" t="s">
        <v>640</v>
      </c>
      <c r="F5" s="82" t="s">
        <v>639</v>
      </c>
      <c r="G5" s="82" t="s">
        <v>640</v>
      </c>
    </row>
    <row r="6" spans="1:7" ht="24" customHeight="1" x14ac:dyDescent="0.4">
      <c r="A6" s="83"/>
      <c r="B6" s="85" t="s">
        <v>641</v>
      </c>
      <c r="C6" s="86" t="s">
        <v>642</v>
      </c>
      <c r="D6" s="87" t="s">
        <v>641</v>
      </c>
      <c r="E6" s="86"/>
      <c r="F6" s="86" t="s">
        <v>642</v>
      </c>
      <c r="G6" s="85"/>
    </row>
    <row r="7" spans="1:7" ht="21" x14ac:dyDescent="0.4">
      <c r="A7" s="83"/>
      <c r="B7" s="83"/>
      <c r="C7" s="83"/>
      <c r="D7" s="88" t="s">
        <v>643</v>
      </c>
      <c r="E7" s="89"/>
      <c r="F7" s="90" t="s">
        <v>643</v>
      </c>
      <c r="G7" s="83"/>
    </row>
    <row r="8" spans="1:7" ht="21" x14ac:dyDescent="0.4">
      <c r="A8" s="83" t="s">
        <v>644</v>
      </c>
      <c r="B8" s="96">
        <v>156.83525999999998</v>
      </c>
      <c r="C8" s="125">
        <v>156.83525999999998</v>
      </c>
      <c r="D8" s="122">
        <f>(B8*12.7%)+B8</f>
        <v>176.75333801999997</v>
      </c>
      <c r="E8" s="92">
        <v>0.127</v>
      </c>
      <c r="F8" s="126">
        <f>(C8*12.7%)+C8</f>
        <v>176.75333801999997</v>
      </c>
      <c r="G8" s="92">
        <v>0.127</v>
      </c>
    </row>
    <row r="9" spans="1:7" ht="21" x14ac:dyDescent="0.4">
      <c r="A9" s="83" t="s">
        <v>645</v>
      </c>
      <c r="B9" s="96">
        <v>198.22522000000001</v>
      </c>
      <c r="C9" s="125">
        <v>198.22522000000001</v>
      </c>
      <c r="D9" s="122">
        <f t="shared" ref="D9:D12" si="0">(B9*12.7%)+B9</f>
        <v>223.39982294000001</v>
      </c>
      <c r="E9" s="92">
        <v>0.127</v>
      </c>
      <c r="F9" s="126">
        <f t="shared" ref="F9:F12" si="1">(C9*12.7%)+C9</f>
        <v>223.39982294000001</v>
      </c>
      <c r="G9" s="92">
        <v>0.127</v>
      </c>
    </row>
    <row r="10" spans="1:7" ht="21" x14ac:dyDescent="0.4">
      <c r="A10" s="83" t="s">
        <v>646</v>
      </c>
      <c r="B10" s="96">
        <v>280.03829999999999</v>
      </c>
      <c r="C10" s="125">
        <v>280.03829999999999</v>
      </c>
      <c r="D10" s="122">
        <f t="shared" si="0"/>
        <v>315.60316410000001</v>
      </c>
      <c r="E10" s="92">
        <v>0.127</v>
      </c>
      <c r="F10" s="126">
        <f t="shared" si="1"/>
        <v>315.60316410000001</v>
      </c>
      <c r="G10" s="92">
        <v>0.127</v>
      </c>
    </row>
    <row r="11" spans="1:7" ht="21" x14ac:dyDescent="0.4">
      <c r="A11" s="83" t="s">
        <v>647</v>
      </c>
      <c r="B11" s="96">
        <v>291.54830000000004</v>
      </c>
      <c r="C11" s="125">
        <v>291.54830000000004</v>
      </c>
      <c r="D11" s="122">
        <f t="shared" si="0"/>
        <v>328.57493410000006</v>
      </c>
      <c r="E11" s="92">
        <v>0.127</v>
      </c>
      <c r="F11" s="126">
        <f t="shared" si="1"/>
        <v>328.57493410000006</v>
      </c>
      <c r="G11" s="92">
        <v>0.127</v>
      </c>
    </row>
    <row r="12" spans="1:7" ht="21" x14ac:dyDescent="0.4">
      <c r="A12" s="83" t="s">
        <v>648</v>
      </c>
      <c r="B12" s="96">
        <v>188.47624999999999</v>
      </c>
      <c r="C12" s="125">
        <v>188.47624999999999</v>
      </c>
      <c r="D12" s="122">
        <f t="shared" si="0"/>
        <v>212.41273375</v>
      </c>
      <c r="E12" s="92">
        <v>0.127</v>
      </c>
      <c r="F12" s="126">
        <f t="shared" si="1"/>
        <v>212.41273375</v>
      </c>
      <c r="G12" s="92">
        <v>0.127</v>
      </c>
    </row>
    <row r="13" spans="1:7" ht="21" x14ac:dyDescent="0.4">
      <c r="A13" s="77"/>
      <c r="B13" s="77"/>
      <c r="C13" s="77"/>
      <c r="D13" s="77"/>
      <c r="E13" s="77"/>
      <c r="F13" s="77"/>
      <c r="G13" s="77"/>
    </row>
    <row r="14" spans="1:7" ht="21" x14ac:dyDescent="0.4">
      <c r="A14" s="83"/>
      <c r="B14" s="77"/>
      <c r="C14" s="77"/>
      <c r="D14" s="77"/>
      <c r="E14" s="77"/>
      <c r="F14" s="77"/>
      <c r="G14" s="93"/>
    </row>
    <row r="15" spans="1:7" ht="63" x14ac:dyDescent="0.4">
      <c r="A15" s="80" t="s">
        <v>649</v>
      </c>
      <c r="B15" s="82" t="s">
        <v>650</v>
      </c>
      <c r="C15" s="83"/>
      <c r="D15" s="82" t="s">
        <v>639</v>
      </c>
      <c r="E15" s="82" t="s">
        <v>640</v>
      </c>
      <c r="F15" s="82" t="s">
        <v>639</v>
      </c>
      <c r="G15" s="82" t="s">
        <v>640</v>
      </c>
    </row>
    <row r="16" spans="1:7" ht="21" x14ac:dyDescent="0.4">
      <c r="A16" s="83"/>
      <c r="B16" s="85" t="s">
        <v>641</v>
      </c>
      <c r="C16" s="86" t="s">
        <v>642</v>
      </c>
      <c r="D16" s="85" t="s">
        <v>641</v>
      </c>
      <c r="E16" s="86"/>
      <c r="F16" s="86" t="s">
        <v>642</v>
      </c>
      <c r="G16" s="85"/>
    </row>
    <row r="17" spans="1:7" ht="21" x14ac:dyDescent="0.4">
      <c r="A17" s="83"/>
      <c r="B17" s="83"/>
      <c r="C17" s="83"/>
      <c r="D17" s="90" t="s">
        <v>643</v>
      </c>
      <c r="E17" s="89"/>
      <c r="F17" s="90" t="s">
        <v>643</v>
      </c>
      <c r="G17" s="83"/>
    </row>
    <row r="18" spans="1:7" ht="21" x14ac:dyDescent="0.4">
      <c r="A18" s="83" t="s">
        <v>644</v>
      </c>
      <c r="B18" s="96">
        <v>157.97475</v>
      </c>
      <c r="C18" s="126">
        <v>157.97475</v>
      </c>
      <c r="D18" s="96">
        <f>(B18*12.7%)+B18</f>
        <v>178.03754325</v>
      </c>
      <c r="E18" s="91">
        <v>0.127</v>
      </c>
      <c r="F18" s="126">
        <f>(C18*12.7%)+C18</f>
        <v>178.03754325</v>
      </c>
      <c r="G18" s="92">
        <v>0.127</v>
      </c>
    </row>
    <row r="19" spans="1:7" ht="21" x14ac:dyDescent="0.4">
      <c r="A19" s="83" t="s">
        <v>645</v>
      </c>
      <c r="B19" s="96">
        <v>198.22522000000001</v>
      </c>
      <c r="C19" s="126">
        <v>198.22522000000001</v>
      </c>
      <c r="D19" s="96">
        <f t="shared" ref="D19:D22" si="2">(B19*12.7%)+B19</f>
        <v>223.39982294000001</v>
      </c>
      <c r="E19" s="91">
        <v>0.127</v>
      </c>
      <c r="F19" s="126">
        <f t="shared" ref="F19:F22" si="3">(C19*12.7%)+C19</f>
        <v>223.39982294000001</v>
      </c>
      <c r="G19" s="92">
        <v>0.127</v>
      </c>
    </row>
    <row r="20" spans="1:7" ht="21" x14ac:dyDescent="0.4">
      <c r="A20" s="83" t="s">
        <v>646</v>
      </c>
      <c r="B20" s="96">
        <v>280.56775999999996</v>
      </c>
      <c r="C20" s="126">
        <v>280.56775999999996</v>
      </c>
      <c r="D20" s="96">
        <f t="shared" si="2"/>
        <v>316.19986551999995</v>
      </c>
      <c r="E20" s="92">
        <v>0.127</v>
      </c>
      <c r="F20" s="126">
        <f t="shared" si="3"/>
        <v>316.19986551999995</v>
      </c>
      <c r="G20" s="92">
        <v>0.127</v>
      </c>
    </row>
    <row r="21" spans="1:7" ht="21" x14ac:dyDescent="0.4">
      <c r="A21" s="83" t="s">
        <v>647</v>
      </c>
      <c r="B21" s="96">
        <v>292.05474000000004</v>
      </c>
      <c r="C21" s="126">
        <v>292.05474000000004</v>
      </c>
      <c r="D21" s="96">
        <f t="shared" si="2"/>
        <v>329.14569198000004</v>
      </c>
      <c r="E21" s="92">
        <v>0.127</v>
      </c>
      <c r="F21" s="126">
        <f t="shared" si="3"/>
        <v>329.14569198000004</v>
      </c>
      <c r="G21" s="92">
        <v>0.127</v>
      </c>
    </row>
    <row r="22" spans="1:7" ht="21" x14ac:dyDescent="0.4">
      <c r="A22" s="83" t="s">
        <v>648</v>
      </c>
      <c r="B22" s="96">
        <v>187.46337</v>
      </c>
      <c r="C22" s="126">
        <v>187.46337</v>
      </c>
      <c r="D22" s="96">
        <f t="shared" si="2"/>
        <v>211.27121799</v>
      </c>
      <c r="E22" s="92">
        <v>0.127</v>
      </c>
      <c r="F22" s="126">
        <f t="shared" si="3"/>
        <v>211.27121799</v>
      </c>
      <c r="G22" s="92">
        <v>0.127</v>
      </c>
    </row>
    <row r="23" spans="1:7" ht="21" x14ac:dyDescent="0.4">
      <c r="A23" s="77"/>
      <c r="B23" s="77"/>
      <c r="C23" s="77"/>
      <c r="D23" s="77"/>
      <c r="E23" s="77"/>
      <c r="F23" s="77"/>
      <c r="G23" s="77"/>
    </row>
    <row r="24" spans="1:7" ht="63" x14ac:dyDescent="0.4">
      <c r="A24" s="98" t="s">
        <v>651</v>
      </c>
      <c r="B24" s="99" t="s">
        <v>638</v>
      </c>
      <c r="C24" s="83"/>
      <c r="D24" s="82" t="s">
        <v>639</v>
      </c>
      <c r="E24" s="82" t="s">
        <v>640</v>
      </c>
      <c r="F24" s="82" t="s">
        <v>639</v>
      </c>
      <c r="G24" s="82" t="s">
        <v>640</v>
      </c>
    </row>
    <row r="25" spans="1:7" ht="21" x14ac:dyDescent="0.4">
      <c r="A25" s="100" t="s">
        <v>652</v>
      </c>
      <c r="B25" s="86" t="s">
        <v>641</v>
      </c>
      <c r="C25" s="86" t="s">
        <v>642</v>
      </c>
      <c r="D25" s="85" t="s">
        <v>641</v>
      </c>
      <c r="E25" s="86"/>
      <c r="F25" s="86" t="s">
        <v>642</v>
      </c>
      <c r="G25" s="85"/>
    </row>
    <row r="26" spans="1:7" ht="21" x14ac:dyDescent="0.4">
      <c r="A26" s="83"/>
      <c r="B26" s="83"/>
      <c r="C26" s="83"/>
      <c r="D26" s="90" t="s">
        <v>643</v>
      </c>
      <c r="E26" s="89"/>
      <c r="F26" s="90" t="s">
        <v>643</v>
      </c>
      <c r="G26" s="83"/>
    </row>
    <row r="27" spans="1:7" ht="21" x14ac:dyDescent="0.4">
      <c r="A27" s="83" t="s">
        <v>653</v>
      </c>
      <c r="B27" s="96">
        <v>155.76483000000002</v>
      </c>
      <c r="C27" s="126">
        <v>162.52000000000001</v>
      </c>
      <c r="D27" s="97">
        <f>(B27*12.7%)+B27</f>
        <v>175.54696341000002</v>
      </c>
      <c r="E27" s="91">
        <v>0.127</v>
      </c>
      <c r="F27" s="126">
        <f>(C27*12.7%)+C27</f>
        <v>183.16004000000001</v>
      </c>
      <c r="G27" s="92">
        <v>0.127</v>
      </c>
    </row>
    <row r="28" spans="1:7" ht="21" x14ac:dyDescent="0.4">
      <c r="A28" s="83" t="s">
        <v>654</v>
      </c>
      <c r="B28" s="96">
        <v>198.22522000000001</v>
      </c>
      <c r="C28" s="126">
        <v>199.93</v>
      </c>
      <c r="D28" s="97">
        <f t="shared" ref="D28:D31" si="4">(B28*12.7%)+B28</f>
        <v>223.39982294000001</v>
      </c>
      <c r="E28" s="91">
        <v>0.127</v>
      </c>
      <c r="F28" s="126">
        <f t="shared" ref="F28:F31" si="5">(C28*12.7%)+C28</f>
        <v>225.32111</v>
      </c>
      <c r="G28" s="92">
        <v>0.127</v>
      </c>
    </row>
    <row r="29" spans="1:7" ht="21" x14ac:dyDescent="0.4">
      <c r="A29" s="83" t="s">
        <v>655</v>
      </c>
      <c r="B29" s="96">
        <v>278.43840999999998</v>
      </c>
      <c r="C29" s="126">
        <v>280.86</v>
      </c>
      <c r="D29" s="97">
        <f t="shared" si="4"/>
        <v>313.80008806999996</v>
      </c>
      <c r="E29" s="91">
        <v>0.127</v>
      </c>
      <c r="F29" s="126">
        <f t="shared" si="5"/>
        <v>316.52922000000001</v>
      </c>
      <c r="G29" s="92">
        <v>0.127</v>
      </c>
    </row>
    <row r="30" spans="1:7" ht="21" x14ac:dyDescent="0.4">
      <c r="A30" s="83" t="s">
        <v>656</v>
      </c>
      <c r="B30" s="96">
        <v>290.10955000000001</v>
      </c>
      <c r="C30" s="126">
        <v>292.56</v>
      </c>
      <c r="D30" s="97">
        <f t="shared" si="4"/>
        <v>326.95346284999999</v>
      </c>
      <c r="E30" s="91">
        <v>0.127</v>
      </c>
      <c r="F30" s="126">
        <f t="shared" si="5"/>
        <v>329.71512000000001</v>
      </c>
      <c r="G30" s="92">
        <v>0.127</v>
      </c>
    </row>
    <row r="31" spans="1:7" ht="21" x14ac:dyDescent="0.4">
      <c r="A31" s="83" t="s">
        <v>657</v>
      </c>
      <c r="B31" s="96">
        <v>187.3828</v>
      </c>
      <c r="C31" s="126">
        <v>189.03</v>
      </c>
      <c r="D31" s="97">
        <f t="shared" si="4"/>
        <v>211.1804156</v>
      </c>
      <c r="E31" s="91">
        <v>0.127</v>
      </c>
      <c r="F31" s="126">
        <f t="shared" si="5"/>
        <v>213.03681</v>
      </c>
      <c r="G31" s="92">
        <v>0.127</v>
      </c>
    </row>
    <row r="32" spans="1:7" ht="21" x14ac:dyDescent="0.4">
      <c r="A32" s="77"/>
      <c r="B32" s="77"/>
      <c r="C32" s="77"/>
      <c r="D32" s="77"/>
      <c r="E32" s="77"/>
      <c r="F32" s="77"/>
      <c r="G32" s="77"/>
    </row>
    <row r="33" spans="1:7" ht="21" x14ac:dyDescent="0.4">
      <c r="A33" s="77"/>
      <c r="B33" s="77"/>
      <c r="C33" s="77"/>
      <c r="D33" s="77"/>
      <c r="E33" s="77"/>
      <c r="F33" s="77"/>
      <c r="G33" s="77"/>
    </row>
    <row r="34" spans="1:7" ht="63" x14ac:dyDescent="0.4">
      <c r="A34" s="98" t="s">
        <v>651</v>
      </c>
      <c r="B34" s="99" t="s">
        <v>638</v>
      </c>
      <c r="C34" s="83"/>
      <c r="D34" s="82" t="s">
        <v>639</v>
      </c>
      <c r="E34" s="82" t="s">
        <v>640</v>
      </c>
      <c r="F34" s="82" t="s">
        <v>639</v>
      </c>
      <c r="G34" s="82" t="s">
        <v>640</v>
      </c>
    </row>
    <row r="35" spans="1:7" ht="21" x14ac:dyDescent="0.4">
      <c r="A35" s="100" t="s">
        <v>658</v>
      </c>
      <c r="B35" s="101" t="s">
        <v>641</v>
      </c>
      <c r="C35" s="86" t="s">
        <v>642</v>
      </c>
      <c r="D35" s="85" t="s">
        <v>641</v>
      </c>
      <c r="E35" s="86"/>
      <c r="F35" s="86" t="s">
        <v>642</v>
      </c>
      <c r="G35" s="85"/>
    </row>
    <row r="36" spans="1:7" ht="21" x14ac:dyDescent="0.4">
      <c r="A36" s="102"/>
      <c r="B36" s="90" t="s">
        <v>643</v>
      </c>
      <c r="C36" s="90" t="s">
        <v>643</v>
      </c>
      <c r="D36" s="90" t="s">
        <v>643</v>
      </c>
      <c r="E36" s="89"/>
      <c r="F36" s="90" t="s">
        <v>643</v>
      </c>
      <c r="G36" s="83"/>
    </row>
    <row r="37" spans="1:7" ht="21" x14ac:dyDescent="0.4">
      <c r="A37" s="83" t="s">
        <v>644</v>
      </c>
      <c r="B37" s="96">
        <v>136.46256</v>
      </c>
      <c r="C37" s="126">
        <v>130.9</v>
      </c>
      <c r="D37" s="96">
        <f>(B37*12.7%)+B37</f>
        <v>153.79330511999999</v>
      </c>
      <c r="E37" s="91">
        <v>0.127</v>
      </c>
      <c r="F37" s="126">
        <f>(C37*12.7%)+C37</f>
        <v>147.52430000000001</v>
      </c>
      <c r="G37" s="92">
        <v>0.127</v>
      </c>
    </row>
    <row r="38" spans="1:7" ht="21" x14ac:dyDescent="0.4">
      <c r="A38" s="83" t="s">
        <v>645</v>
      </c>
      <c r="B38" s="96">
        <v>175.30880999999999</v>
      </c>
      <c r="C38" s="126">
        <v>176.66</v>
      </c>
      <c r="D38" s="96">
        <f t="shared" ref="D38:D41" si="6">(B38*12.7%)+B38</f>
        <v>197.57302887</v>
      </c>
      <c r="E38" s="91">
        <v>0.127</v>
      </c>
      <c r="F38" s="126">
        <f t="shared" ref="F38:F41" si="7">(C38*12.7%)+C38</f>
        <v>199.09582</v>
      </c>
      <c r="G38" s="92">
        <v>0.127</v>
      </c>
    </row>
    <row r="39" spans="1:7" ht="21" x14ac:dyDescent="0.4">
      <c r="A39" s="83" t="s">
        <v>646</v>
      </c>
      <c r="B39" s="96">
        <v>246.25644999999997</v>
      </c>
      <c r="C39" s="126">
        <v>248.18</v>
      </c>
      <c r="D39" s="96">
        <f t="shared" si="6"/>
        <v>277.53101914999996</v>
      </c>
      <c r="E39" s="91">
        <v>0.127</v>
      </c>
      <c r="F39" s="126">
        <f t="shared" si="7"/>
        <v>279.69886000000002</v>
      </c>
      <c r="G39" s="92">
        <v>0.127</v>
      </c>
    </row>
    <row r="40" spans="1:7" ht="21" x14ac:dyDescent="0.4">
      <c r="A40" s="83" t="s">
        <v>647</v>
      </c>
      <c r="B40" s="96">
        <v>256.53487999999999</v>
      </c>
      <c r="C40" s="126">
        <v>258.52</v>
      </c>
      <c r="D40" s="96">
        <f t="shared" si="6"/>
        <v>289.11480975999996</v>
      </c>
      <c r="E40" s="91">
        <v>0.127</v>
      </c>
      <c r="F40" s="126">
        <f t="shared" si="7"/>
        <v>291.35203999999999</v>
      </c>
      <c r="G40" s="92">
        <v>0.127</v>
      </c>
    </row>
    <row r="41" spans="1:7" ht="21" x14ac:dyDescent="0.4">
      <c r="A41" s="83" t="s">
        <v>648</v>
      </c>
      <c r="B41" s="96">
        <v>165.73249000000001</v>
      </c>
      <c r="C41" s="126">
        <v>177.39</v>
      </c>
      <c r="D41" s="96">
        <f t="shared" si="6"/>
        <v>186.78051623000002</v>
      </c>
      <c r="E41" s="91">
        <v>0.127</v>
      </c>
      <c r="F41" s="126">
        <f t="shared" si="7"/>
        <v>199.91852999999998</v>
      </c>
      <c r="G41" s="92">
        <v>0.127</v>
      </c>
    </row>
    <row r="42" spans="1:7" ht="21" x14ac:dyDescent="0.4">
      <c r="A42" s="77"/>
      <c r="B42" s="77"/>
      <c r="C42" s="77"/>
      <c r="D42" s="77"/>
      <c r="E42" s="77"/>
      <c r="F42" s="77"/>
      <c r="G42" s="77"/>
    </row>
    <row r="43" spans="1:7" ht="21" x14ac:dyDescent="0.4">
      <c r="A43" s="77"/>
      <c r="B43" s="77"/>
      <c r="C43" s="77"/>
      <c r="D43" s="77"/>
      <c r="E43" s="77"/>
      <c r="F43" s="77"/>
      <c r="G43" s="77"/>
    </row>
    <row r="44" spans="1:7" ht="63" x14ac:dyDescent="0.4">
      <c r="A44" s="185" t="s">
        <v>659</v>
      </c>
      <c r="B44" s="82" t="s">
        <v>638</v>
      </c>
      <c r="C44" s="83"/>
      <c r="D44" s="82" t="s">
        <v>639</v>
      </c>
      <c r="E44" s="82" t="s">
        <v>640</v>
      </c>
      <c r="F44" s="82" t="s">
        <v>639</v>
      </c>
      <c r="G44" s="82" t="s">
        <v>640</v>
      </c>
    </row>
    <row r="45" spans="1:7" ht="21" x14ac:dyDescent="0.4">
      <c r="A45" s="186"/>
      <c r="B45" s="87" t="s">
        <v>660</v>
      </c>
      <c r="C45" s="86" t="s">
        <v>661</v>
      </c>
      <c r="D45" s="85" t="s">
        <v>641</v>
      </c>
      <c r="E45" s="86"/>
      <c r="F45" s="86" t="s">
        <v>642</v>
      </c>
      <c r="G45" s="82"/>
    </row>
    <row r="46" spans="1:7" ht="21" x14ac:dyDescent="0.4">
      <c r="A46" s="83"/>
      <c r="B46" s="88" t="s">
        <v>643</v>
      </c>
      <c r="C46" s="90" t="s">
        <v>643</v>
      </c>
      <c r="D46" s="90" t="s">
        <v>643</v>
      </c>
      <c r="E46" s="89"/>
      <c r="F46" s="90" t="s">
        <v>643</v>
      </c>
      <c r="G46" s="83"/>
    </row>
    <row r="47" spans="1:7" ht="21" x14ac:dyDescent="0.4">
      <c r="A47" s="83" t="s">
        <v>648</v>
      </c>
      <c r="B47" s="96">
        <v>425.58224999999999</v>
      </c>
      <c r="C47" s="127">
        <v>425.66</v>
      </c>
      <c r="D47" s="96">
        <f>(B47*12.7%)+B47</f>
        <v>479.63119574999996</v>
      </c>
      <c r="E47" s="91">
        <v>0.127</v>
      </c>
      <c r="F47" s="128">
        <f>(C47*12.7%)+C47</f>
        <v>479.71882000000005</v>
      </c>
      <c r="G47" s="92">
        <v>0.127</v>
      </c>
    </row>
    <row r="48" spans="1:7" ht="21" x14ac:dyDescent="0.4">
      <c r="A48" s="83" t="s">
        <v>662</v>
      </c>
      <c r="B48" s="96">
        <v>237.98075999999998</v>
      </c>
      <c r="C48" s="127">
        <v>237.98</v>
      </c>
      <c r="D48" s="96">
        <f>(B48*12.7%)+B48</f>
        <v>268.20431651999996</v>
      </c>
      <c r="E48" s="91">
        <v>0.127</v>
      </c>
      <c r="F48" s="128">
        <f>(C48*12.7%)+C48</f>
        <v>268.20346000000001</v>
      </c>
      <c r="G48" s="92">
        <v>0.127</v>
      </c>
    </row>
    <row r="49" spans="1:8" ht="21" x14ac:dyDescent="0.4">
      <c r="A49" s="77"/>
      <c r="B49" s="103"/>
      <c r="C49" s="77"/>
      <c r="D49" s="77"/>
      <c r="E49" s="77"/>
      <c r="F49" s="77"/>
      <c r="G49" s="77"/>
    </row>
    <row r="50" spans="1:8" ht="21" x14ac:dyDescent="0.4">
      <c r="A50" s="77"/>
      <c r="B50" s="104"/>
      <c r="C50" s="77"/>
      <c r="D50" s="105"/>
      <c r="E50" s="106"/>
      <c r="F50" s="94"/>
      <c r="G50" s="106"/>
    </row>
    <row r="51" spans="1:8" ht="21" x14ac:dyDescent="0.4">
      <c r="A51" s="77"/>
      <c r="B51" s="107"/>
      <c r="C51" s="77"/>
      <c r="D51" s="105"/>
      <c r="E51" s="106"/>
      <c r="F51" s="105"/>
      <c r="G51" s="106"/>
    </row>
    <row r="52" spans="1:8" ht="63" x14ac:dyDescent="0.4">
      <c r="A52" s="80" t="s">
        <v>663</v>
      </c>
      <c r="B52" s="82" t="s">
        <v>664</v>
      </c>
      <c r="C52" s="83"/>
      <c r="D52" s="82" t="s">
        <v>639</v>
      </c>
      <c r="E52" s="82" t="s">
        <v>640</v>
      </c>
      <c r="F52" s="82" t="s">
        <v>639</v>
      </c>
      <c r="G52" s="82" t="s">
        <v>640</v>
      </c>
    </row>
    <row r="53" spans="1:8" ht="21" x14ac:dyDescent="0.4">
      <c r="A53" s="83" t="s">
        <v>665</v>
      </c>
      <c r="B53" s="85" t="s">
        <v>641</v>
      </c>
      <c r="C53" s="86" t="s">
        <v>642</v>
      </c>
      <c r="D53" s="85" t="s">
        <v>641</v>
      </c>
      <c r="E53" s="86"/>
      <c r="F53" s="86" t="s">
        <v>642</v>
      </c>
      <c r="G53" s="85"/>
    </row>
    <row r="54" spans="1:8" ht="21" x14ac:dyDescent="0.4">
      <c r="A54" s="83"/>
      <c r="B54" s="86"/>
      <c r="C54" s="83"/>
      <c r="D54" s="90"/>
      <c r="E54" s="108"/>
      <c r="F54" s="90"/>
      <c r="G54" s="108"/>
    </row>
    <row r="55" spans="1:8" ht="21" x14ac:dyDescent="0.4">
      <c r="A55" s="83" t="s">
        <v>666</v>
      </c>
      <c r="B55" s="96" t="s">
        <v>671</v>
      </c>
      <c r="C55" s="128" t="s">
        <v>672</v>
      </c>
      <c r="D55" s="95" t="s">
        <v>677</v>
      </c>
      <c r="E55" s="92">
        <v>0.127</v>
      </c>
      <c r="F55" s="129" t="s">
        <v>680</v>
      </c>
      <c r="G55" s="92">
        <v>0.127</v>
      </c>
      <c r="H55" s="107"/>
    </row>
    <row r="56" spans="1:8" ht="21" x14ac:dyDescent="0.4">
      <c r="A56" s="83" t="s">
        <v>667</v>
      </c>
      <c r="B56" s="96" t="s">
        <v>675</v>
      </c>
      <c r="C56" s="128" t="s">
        <v>676</v>
      </c>
      <c r="D56" s="95" t="s">
        <v>678</v>
      </c>
      <c r="E56" s="92">
        <v>0.127</v>
      </c>
      <c r="F56" s="129" t="s">
        <v>681</v>
      </c>
      <c r="G56" s="92">
        <v>0.127</v>
      </c>
      <c r="H56" s="107"/>
    </row>
    <row r="57" spans="1:8" ht="21" x14ac:dyDescent="0.4">
      <c r="A57" s="83" t="s">
        <v>648</v>
      </c>
      <c r="B57" s="96" t="s">
        <v>673</v>
      </c>
      <c r="C57" s="128" t="s">
        <v>674</v>
      </c>
      <c r="D57" s="95" t="s">
        <v>679</v>
      </c>
      <c r="E57" s="92">
        <v>0.127</v>
      </c>
      <c r="F57" s="129" t="s">
        <v>682</v>
      </c>
      <c r="G57" s="92">
        <v>0.127</v>
      </c>
      <c r="H57" s="107"/>
    </row>
    <row r="58" spans="1:8" ht="21" x14ac:dyDescent="0.4">
      <c r="A58" s="77"/>
      <c r="B58" s="77"/>
      <c r="C58" s="77"/>
      <c r="D58" s="77"/>
      <c r="E58" s="77"/>
      <c r="F58" s="77"/>
      <c r="G58" s="77"/>
    </row>
    <row r="59" spans="1:8" ht="21" x14ac:dyDescent="0.4">
      <c r="A59" s="77"/>
      <c r="B59" s="77"/>
      <c r="C59" s="77"/>
      <c r="D59" s="77"/>
      <c r="E59" s="77"/>
      <c r="F59" s="77"/>
      <c r="G59" s="77"/>
    </row>
    <row r="60" spans="1:8" ht="63" x14ac:dyDescent="0.4">
      <c r="A60" s="187" t="s">
        <v>668</v>
      </c>
      <c r="B60" s="99" t="s">
        <v>638</v>
      </c>
      <c r="C60" s="83"/>
      <c r="D60" s="82" t="s">
        <v>639</v>
      </c>
      <c r="E60" s="82" t="s">
        <v>640</v>
      </c>
      <c r="F60" s="82" t="s">
        <v>639</v>
      </c>
      <c r="G60" s="82" t="s">
        <v>640</v>
      </c>
    </row>
    <row r="61" spans="1:8" ht="21" x14ac:dyDescent="0.4">
      <c r="A61" s="188"/>
      <c r="B61" s="85" t="s">
        <v>641</v>
      </c>
      <c r="C61" s="86" t="s">
        <v>642</v>
      </c>
      <c r="D61" s="85" t="s">
        <v>641</v>
      </c>
      <c r="E61" s="86"/>
      <c r="F61" s="86" t="s">
        <v>642</v>
      </c>
      <c r="G61" s="82"/>
    </row>
    <row r="62" spans="1:8" ht="21" x14ac:dyDescent="0.4">
      <c r="A62" s="83"/>
      <c r="B62" s="83"/>
      <c r="C62" s="83"/>
      <c r="D62" s="90"/>
      <c r="E62" s="89"/>
      <c r="F62" s="90"/>
      <c r="G62" s="109"/>
      <c r="H62" s="110"/>
    </row>
    <row r="63" spans="1:8" ht="21" x14ac:dyDescent="0.4">
      <c r="A63" s="83" t="s">
        <v>666</v>
      </c>
      <c r="B63" s="96" t="s">
        <v>683</v>
      </c>
      <c r="C63" s="128" t="s">
        <v>684</v>
      </c>
      <c r="D63" s="123" t="s">
        <v>688</v>
      </c>
      <c r="E63" s="92">
        <v>0.127</v>
      </c>
      <c r="F63" s="124" t="s">
        <v>691</v>
      </c>
      <c r="G63" s="92">
        <v>0.127</v>
      </c>
      <c r="H63" s="111"/>
    </row>
    <row r="64" spans="1:8" ht="21" x14ac:dyDescent="0.4">
      <c r="A64" s="83" t="s">
        <v>667</v>
      </c>
      <c r="B64" s="96" t="s">
        <v>685</v>
      </c>
      <c r="C64" s="128" t="s">
        <v>686</v>
      </c>
      <c r="D64" s="123" t="s">
        <v>689</v>
      </c>
      <c r="E64" s="92">
        <v>0.127</v>
      </c>
      <c r="F64" s="124" t="s">
        <v>692</v>
      </c>
      <c r="G64" s="92">
        <v>0.127</v>
      </c>
      <c r="H64" s="111"/>
    </row>
    <row r="65" spans="1:8" ht="21" x14ac:dyDescent="0.4">
      <c r="A65" s="83" t="s">
        <v>648</v>
      </c>
      <c r="B65" s="96" t="s">
        <v>669</v>
      </c>
      <c r="C65" s="128" t="s">
        <v>687</v>
      </c>
      <c r="D65" s="123" t="s">
        <v>690</v>
      </c>
      <c r="E65" s="92">
        <v>0.127</v>
      </c>
      <c r="F65" s="124" t="s">
        <v>693</v>
      </c>
      <c r="G65" s="92">
        <v>0.127</v>
      </c>
      <c r="H65" s="111"/>
    </row>
    <row r="66" spans="1:8" ht="21" x14ac:dyDescent="0.4">
      <c r="A66" s="77"/>
      <c r="B66" s="112"/>
      <c r="C66" s="113"/>
      <c r="D66" s="107"/>
      <c r="E66" s="114"/>
      <c r="F66" s="107"/>
      <c r="G66" s="114"/>
      <c r="H66" s="107"/>
    </row>
    <row r="67" spans="1:8" ht="21" x14ac:dyDescent="0.4">
      <c r="A67" s="78"/>
      <c r="B67" s="112"/>
      <c r="C67" s="107"/>
      <c r="D67" s="107"/>
      <c r="E67" s="77"/>
    </row>
    <row r="68" spans="1:8" ht="21" x14ac:dyDescent="0.4">
      <c r="A68" s="77"/>
      <c r="B68" s="77"/>
      <c r="C68" s="107"/>
      <c r="D68" s="77"/>
      <c r="E68" s="77"/>
    </row>
    <row r="69" spans="1:8" ht="21" x14ac:dyDescent="0.4">
      <c r="A69" s="184"/>
      <c r="B69" s="115"/>
      <c r="C69" s="115"/>
      <c r="D69" s="115"/>
      <c r="E69" s="77"/>
    </row>
    <row r="70" spans="1:8" ht="21" x14ac:dyDescent="0.4">
      <c r="A70" s="184"/>
      <c r="B70" s="116"/>
      <c r="C70" s="116"/>
      <c r="D70" s="117"/>
      <c r="E70" s="77"/>
    </row>
    <row r="71" spans="1:8" ht="21" x14ac:dyDescent="0.4">
      <c r="A71" s="77"/>
      <c r="B71" s="118"/>
      <c r="C71" s="118"/>
      <c r="E71" s="77"/>
    </row>
    <row r="72" spans="1:8" ht="21" x14ac:dyDescent="0.4">
      <c r="A72" s="77"/>
      <c r="B72" s="107"/>
      <c r="C72" s="105"/>
      <c r="D72" s="114"/>
      <c r="E72" s="77"/>
    </row>
    <row r="73" spans="1:8" ht="21" x14ac:dyDescent="0.4">
      <c r="A73" s="77"/>
      <c r="B73" s="104"/>
      <c r="C73" s="105"/>
      <c r="D73" s="114"/>
      <c r="E73" s="77"/>
    </row>
    <row r="74" spans="1:8" ht="21" x14ac:dyDescent="0.4">
      <c r="A74" s="77"/>
      <c r="B74" s="103"/>
      <c r="C74" s="77"/>
      <c r="D74" s="77"/>
      <c r="E74" s="77"/>
    </row>
    <row r="75" spans="1:8" ht="21" x14ac:dyDescent="0.4">
      <c r="A75" s="184"/>
      <c r="B75" s="119"/>
      <c r="C75" s="115"/>
      <c r="D75" s="115"/>
      <c r="E75" s="77"/>
    </row>
    <row r="76" spans="1:8" ht="21" x14ac:dyDescent="0.4">
      <c r="A76" s="184"/>
      <c r="B76" s="120"/>
      <c r="C76" s="116"/>
      <c r="D76" s="117"/>
      <c r="E76" s="77"/>
    </row>
    <row r="77" spans="1:8" ht="21" x14ac:dyDescent="0.4">
      <c r="A77" s="77"/>
      <c r="B77" s="121"/>
      <c r="C77" s="118"/>
      <c r="E77" s="77"/>
    </row>
    <row r="78" spans="1:8" ht="21" x14ac:dyDescent="0.4">
      <c r="A78" s="77"/>
      <c r="B78" s="107"/>
      <c r="C78" s="105"/>
      <c r="D78" s="114"/>
      <c r="E78" s="77"/>
    </row>
    <row r="79" spans="1:8" ht="21" x14ac:dyDescent="0.4">
      <c r="A79" s="77"/>
      <c r="B79" s="104"/>
      <c r="C79" s="105"/>
      <c r="D79" s="114"/>
      <c r="E79" s="77"/>
    </row>
    <row r="80" spans="1:8" ht="21" x14ac:dyDescent="0.4">
      <c r="A80" s="77"/>
      <c r="B80" s="77"/>
      <c r="C80" s="77"/>
      <c r="D80" s="77"/>
      <c r="E80" s="77"/>
    </row>
    <row r="81" spans="1:5" ht="21" x14ac:dyDescent="0.4">
      <c r="A81" s="184"/>
      <c r="B81" s="115"/>
      <c r="C81" s="115"/>
      <c r="D81" s="115"/>
      <c r="E81" s="77"/>
    </row>
    <row r="82" spans="1:5" ht="21" x14ac:dyDescent="0.4">
      <c r="A82" s="184"/>
      <c r="B82" s="116"/>
      <c r="C82" s="116"/>
      <c r="D82" s="117"/>
      <c r="E82" s="77"/>
    </row>
    <row r="83" spans="1:5" ht="21" x14ac:dyDescent="0.4">
      <c r="A83" s="77"/>
      <c r="B83" s="118"/>
      <c r="C83" s="118"/>
      <c r="E83" s="77"/>
    </row>
    <row r="84" spans="1:5" ht="21" x14ac:dyDescent="0.4">
      <c r="A84" s="77"/>
      <c r="B84" s="107"/>
      <c r="C84" s="105"/>
      <c r="D84" s="114"/>
      <c r="E84" s="77"/>
    </row>
    <row r="85" spans="1:5" ht="21" x14ac:dyDescent="0.4">
      <c r="A85" s="77"/>
      <c r="B85" s="104"/>
      <c r="C85" s="105"/>
      <c r="D85" s="114"/>
      <c r="E85" s="77"/>
    </row>
    <row r="86" spans="1:5" ht="21" x14ac:dyDescent="0.4">
      <c r="A86" s="77"/>
      <c r="B86" s="77"/>
      <c r="C86" s="77"/>
      <c r="D86" s="77"/>
      <c r="E86" s="77"/>
    </row>
    <row r="87" spans="1:5" ht="21" x14ac:dyDescent="0.4">
      <c r="A87" s="184"/>
      <c r="B87" s="115"/>
      <c r="C87" s="115"/>
      <c r="D87" s="115"/>
      <c r="E87" s="77"/>
    </row>
    <row r="88" spans="1:5" ht="21" x14ac:dyDescent="0.4">
      <c r="A88" s="184"/>
      <c r="B88" s="116"/>
      <c r="C88" s="116"/>
      <c r="D88" s="117"/>
      <c r="E88" s="77"/>
    </row>
    <row r="89" spans="1:5" ht="21" x14ac:dyDescent="0.4">
      <c r="A89" s="77"/>
      <c r="B89" s="118"/>
      <c r="C89" s="118"/>
      <c r="E89" s="77"/>
    </row>
    <row r="90" spans="1:5" ht="21" x14ac:dyDescent="0.4">
      <c r="A90" s="77"/>
      <c r="B90" s="107"/>
      <c r="C90" s="105"/>
      <c r="D90" s="114"/>
      <c r="E90" s="77"/>
    </row>
    <row r="91" spans="1:5" ht="21" x14ac:dyDescent="0.4">
      <c r="A91" s="77"/>
      <c r="B91" s="104"/>
      <c r="C91" s="105"/>
      <c r="D91" s="114"/>
      <c r="E91" s="77"/>
    </row>
    <row r="92" spans="1:5" ht="21" x14ac:dyDescent="0.4">
      <c r="A92" s="77"/>
      <c r="B92" s="77"/>
      <c r="C92" s="77"/>
      <c r="D92" s="77"/>
      <c r="E92" s="77"/>
    </row>
    <row r="93" spans="1:5" ht="21" x14ac:dyDescent="0.4">
      <c r="A93" s="184"/>
      <c r="B93" s="115"/>
      <c r="C93" s="115"/>
      <c r="D93" s="115"/>
      <c r="E93" s="77"/>
    </row>
    <row r="94" spans="1:5" ht="21" x14ac:dyDescent="0.4">
      <c r="A94" s="184"/>
      <c r="B94" s="116"/>
      <c r="C94" s="116"/>
      <c r="D94" s="117"/>
      <c r="E94" s="77"/>
    </row>
    <row r="95" spans="1:5" ht="21" x14ac:dyDescent="0.4">
      <c r="A95" s="77"/>
      <c r="B95" s="118"/>
      <c r="C95" s="118"/>
      <c r="E95" s="77"/>
    </row>
    <row r="96" spans="1:5" ht="21" x14ac:dyDescent="0.4">
      <c r="A96" s="77"/>
      <c r="B96" s="107"/>
      <c r="C96" s="105"/>
      <c r="D96" s="114"/>
      <c r="E96" s="77"/>
    </row>
    <row r="97" spans="1:5" ht="21" x14ac:dyDescent="0.4">
      <c r="A97" s="77"/>
      <c r="B97" s="104"/>
      <c r="C97" s="105"/>
      <c r="D97" s="114"/>
      <c r="E97" s="77"/>
    </row>
    <row r="98" spans="1:5" ht="21" x14ac:dyDescent="0.4">
      <c r="A98" s="77"/>
      <c r="B98" s="77"/>
      <c r="C98" s="77"/>
      <c r="D98" s="77"/>
      <c r="E98" s="77"/>
    </row>
    <row r="99" spans="1:5" ht="21" x14ac:dyDescent="0.4">
      <c r="A99" s="184"/>
      <c r="B99" s="115"/>
      <c r="C99" s="115"/>
      <c r="D99" s="115"/>
      <c r="E99" s="77"/>
    </row>
    <row r="100" spans="1:5" ht="21" x14ac:dyDescent="0.4">
      <c r="A100" s="184"/>
      <c r="B100" s="116"/>
      <c r="C100" s="116"/>
      <c r="D100" s="117"/>
      <c r="E100" s="77"/>
    </row>
    <row r="101" spans="1:5" ht="21" x14ac:dyDescent="0.4">
      <c r="A101" s="77"/>
      <c r="B101" s="118"/>
      <c r="C101" s="118"/>
      <c r="E101" s="77"/>
    </row>
    <row r="102" spans="1:5" ht="21" x14ac:dyDescent="0.4">
      <c r="A102" s="77"/>
      <c r="B102" s="107"/>
      <c r="C102" s="105"/>
      <c r="D102" s="114"/>
      <c r="E102" s="77"/>
    </row>
    <row r="103" spans="1:5" ht="21" x14ac:dyDescent="0.4">
      <c r="A103" s="77"/>
      <c r="B103" s="104"/>
      <c r="C103" s="105"/>
      <c r="D103" s="114"/>
      <c r="E103" s="77"/>
    </row>
    <row r="104" spans="1:5" ht="21" x14ac:dyDescent="0.4">
      <c r="A104" s="77"/>
      <c r="B104" s="77"/>
      <c r="C104" s="77"/>
      <c r="D104" s="77"/>
      <c r="E104" s="77"/>
    </row>
    <row r="105" spans="1:5" ht="21" x14ac:dyDescent="0.4">
      <c r="A105" s="184"/>
      <c r="B105" s="115"/>
      <c r="C105" s="115"/>
      <c r="D105" s="115"/>
      <c r="E105" s="77"/>
    </row>
    <row r="106" spans="1:5" ht="21" x14ac:dyDescent="0.4">
      <c r="A106" s="184"/>
      <c r="B106" s="116"/>
      <c r="C106" s="116"/>
      <c r="D106" s="117"/>
      <c r="E106" s="77"/>
    </row>
    <row r="107" spans="1:5" ht="21" x14ac:dyDescent="0.4">
      <c r="A107" s="77"/>
      <c r="B107" s="118"/>
      <c r="C107" s="118"/>
      <c r="E107" s="77"/>
    </row>
    <row r="108" spans="1:5" ht="21" x14ac:dyDescent="0.4">
      <c r="A108" s="77"/>
      <c r="B108" s="107"/>
      <c r="C108" s="105"/>
      <c r="D108" s="114"/>
      <c r="E108" s="77"/>
    </row>
    <row r="109" spans="1:5" ht="21" x14ac:dyDescent="0.4">
      <c r="A109" s="77"/>
      <c r="B109" s="104"/>
      <c r="C109" s="105"/>
      <c r="D109" s="114"/>
      <c r="E109" s="77"/>
    </row>
    <row r="110" spans="1:5" ht="21" x14ac:dyDescent="0.4">
      <c r="A110" s="77"/>
      <c r="B110" s="77"/>
      <c r="C110" s="77"/>
      <c r="D110" s="77"/>
      <c r="E110" s="77"/>
    </row>
    <row r="111" spans="1:5" ht="21" x14ac:dyDescent="0.4">
      <c r="A111" s="184"/>
      <c r="B111" s="115"/>
      <c r="C111" s="115"/>
      <c r="D111" s="115"/>
      <c r="E111" s="77"/>
    </row>
    <row r="112" spans="1:5" ht="21" x14ac:dyDescent="0.4">
      <c r="A112" s="184"/>
      <c r="B112" s="116"/>
      <c r="C112" s="116"/>
      <c r="D112" s="117"/>
      <c r="E112" s="77"/>
    </row>
    <row r="113" spans="1:5" ht="21" x14ac:dyDescent="0.4">
      <c r="A113" s="77"/>
      <c r="B113" s="118"/>
      <c r="C113" s="118"/>
      <c r="E113" s="77"/>
    </row>
    <row r="114" spans="1:5" ht="21" x14ac:dyDescent="0.4">
      <c r="A114" s="77"/>
      <c r="B114" s="107"/>
      <c r="C114" s="105"/>
      <c r="D114" s="114"/>
      <c r="E114" s="77"/>
    </row>
    <row r="115" spans="1:5" ht="21" x14ac:dyDescent="0.4">
      <c r="A115" s="77"/>
      <c r="B115" s="104"/>
      <c r="C115" s="105"/>
      <c r="D115" s="114"/>
      <c r="E115" s="77"/>
    </row>
    <row r="116" spans="1:5" ht="21" x14ac:dyDescent="0.4">
      <c r="A116" s="77"/>
      <c r="B116" s="77"/>
      <c r="C116" s="77"/>
      <c r="D116" s="77"/>
      <c r="E116" s="77"/>
    </row>
    <row r="117" spans="1:5" ht="21" x14ac:dyDescent="0.4">
      <c r="A117" s="184"/>
      <c r="B117" s="115"/>
      <c r="C117" s="115"/>
      <c r="D117" s="115"/>
      <c r="E117" s="77"/>
    </row>
    <row r="118" spans="1:5" ht="21" x14ac:dyDescent="0.4">
      <c r="A118" s="184"/>
      <c r="B118" s="116"/>
      <c r="C118" s="116"/>
      <c r="D118" s="117"/>
      <c r="E118" s="77"/>
    </row>
    <row r="119" spans="1:5" ht="21" x14ac:dyDescent="0.4">
      <c r="A119" s="77"/>
      <c r="B119" s="118"/>
      <c r="C119" s="118"/>
      <c r="E119" s="77"/>
    </row>
    <row r="120" spans="1:5" ht="21" x14ac:dyDescent="0.4">
      <c r="A120" s="77"/>
      <c r="B120" s="107"/>
      <c r="C120" s="105"/>
      <c r="D120" s="114"/>
      <c r="E120" s="77"/>
    </row>
    <row r="121" spans="1:5" ht="21" x14ac:dyDescent="0.4">
      <c r="A121" s="77"/>
      <c r="B121" s="104"/>
      <c r="C121" s="105"/>
      <c r="D121" s="114"/>
      <c r="E121" s="77"/>
    </row>
    <row r="122" spans="1:5" ht="21" x14ac:dyDescent="0.4">
      <c r="A122" s="77"/>
      <c r="B122" s="77"/>
      <c r="C122" s="77"/>
      <c r="D122" s="77"/>
      <c r="E122" s="77"/>
    </row>
    <row r="123" spans="1:5" ht="21" x14ac:dyDescent="0.4">
      <c r="A123" s="184"/>
      <c r="B123" s="115"/>
      <c r="C123" s="115"/>
      <c r="D123" s="115"/>
      <c r="E123" s="77"/>
    </row>
    <row r="124" spans="1:5" ht="21" x14ac:dyDescent="0.4">
      <c r="A124" s="184"/>
      <c r="B124" s="116"/>
      <c r="C124" s="116"/>
      <c r="D124" s="117"/>
      <c r="E124" s="77"/>
    </row>
    <row r="125" spans="1:5" ht="21" x14ac:dyDescent="0.4">
      <c r="A125" s="77"/>
      <c r="B125" s="118"/>
      <c r="C125" s="118"/>
      <c r="E125" s="77"/>
    </row>
    <row r="126" spans="1:5" ht="21" x14ac:dyDescent="0.4">
      <c r="A126" s="77"/>
      <c r="B126" s="107"/>
      <c r="C126" s="105"/>
      <c r="D126" s="114"/>
      <c r="E126" s="77"/>
    </row>
    <row r="127" spans="1:5" ht="21" x14ac:dyDescent="0.4">
      <c r="A127" s="77"/>
      <c r="B127" s="104"/>
      <c r="C127" s="105"/>
      <c r="D127" s="114"/>
      <c r="E127" s="77"/>
    </row>
    <row r="128" spans="1:5" ht="21" x14ac:dyDescent="0.4">
      <c r="A128" s="77"/>
      <c r="B128" s="77"/>
      <c r="C128" s="77"/>
      <c r="D128" s="77"/>
      <c r="E128" s="77"/>
    </row>
    <row r="129" spans="1:5" ht="21" x14ac:dyDescent="0.4">
      <c r="A129" s="184"/>
      <c r="B129" s="115"/>
      <c r="C129" s="115"/>
      <c r="D129" s="115"/>
      <c r="E129" s="77"/>
    </row>
    <row r="130" spans="1:5" ht="21" x14ac:dyDescent="0.4">
      <c r="A130" s="184"/>
      <c r="B130" s="116"/>
      <c r="C130" s="116"/>
      <c r="D130" s="117"/>
      <c r="E130" s="77"/>
    </row>
    <row r="131" spans="1:5" ht="21" x14ac:dyDescent="0.4">
      <c r="A131" s="77"/>
      <c r="B131" s="118"/>
      <c r="C131" s="118"/>
      <c r="E131" s="77"/>
    </row>
    <row r="132" spans="1:5" ht="21" x14ac:dyDescent="0.4">
      <c r="A132" s="77"/>
      <c r="B132" s="107"/>
      <c r="C132" s="105"/>
      <c r="D132" s="114"/>
      <c r="E132" s="77"/>
    </row>
    <row r="133" spans="1:5" ht="21" x14ac:dyDescent="0.4">
      <c r="A133" s="77"/>
      <c r="B133" s="77"/>
      <c r="C133" s="77"/>
      <c r="D133" s="77"/>
      <c r="E133" s="77"/>
    </row>
    <row r="134" spans="1:5" ht="21" x14ac:dyDescent="0.4">
      <c r="A134" s="77"/>
      <c r="B134" s="77"/>
      <c r="C134" s="77"/>
      <c r="D134" s="77"/>
      <c r="E134" s="77"/>
    </row>
    <row r="135" spans="1:5" ht="21" x14ac:dyDescent="0.4">
      <c r="A135" s="184"/>
      <c r="B135" s="115"/>
      <c r="C135" s="115"/>
      <c r="D135" s="115"/>
      <c r="E135" s="77"/>
    </row>
    <row r="136" spans="1:5" ht="21" x14ac:dyDescent="0.4">
      <c r="A136" s="184"/>
      <c r="B136" s="116"/>
      <c r="C136" s="116"/>
      <c r="D136" s="117"/>
      <c r="E136" s="77"/>
    </row>
    <row r="137" spans="1:5" ht="21" x14ac:dyDescent="0.4">
      <c r="A137" s="77"/>
      <c r="B137" s="118"/>
      <c r="C137" s="118"/>
      <c r="E137" s="77"/>
    </row>
    <row r="138" spans="1:5" ht="21" x14ac:dyDescent="0.4">
      <c r="A138" s="77"/>
      <c r="B138" s="107"/>
      <c r="C138" s="105"/>
      <c r="D138" s="114"/>
      <c r="E138" s="77"/>
    </row>
    <row r="139" spans="1:5" ht="21" x14ac:dyDescent="0.4">
      <c r="A139" s="77"/>
      <c r="B139" s="104"/>
      <c r="C139" s="105"/>
      <c r="D139" s="114"/>
      <c r="E139" s="77"/>
    </row>
    <row r="140" spans="1:5" ht="21" x14ac:dyDescent="0.4">
      <c r="A140" s="77"/>
      <c r="B140" s="103"/>
      <c r="C140" s="77"/>
      <c r="D140" s="77"/>
      <c r="E140" s="77"/>
    </row>
    <row r="141" spans="1:5" ht="21" x14ac:dyDescent="0.4">
      <c r="A141" s="184"/>
      <c r="B141" s="119"/>
      <c r="C141" s="115"/>
      <c r="D141" s="115"/>
    </row>
    <row r="142" spans="1:5" ht="21" x14ac:dyDescent="0.4">
      <c r="A142" s="184"/>
      <c r="B142" s="120"/>
      <c r="C142" s="116"/>
      <c r="D142" s="117"/>
    </row>
    <row r="143" spans="1:5" ht="21" x14ac:dyDescent="0.4">
      <c r="A143" s="77"/>
      <c r="B143" s="121"/>
      <c r="C143" s="118"/>
    </row>
    <row r="144" spans="1:5" ht="21" x14ac:dyDescent="0.4">
      <c r="A144" s="77"/>
      <c r="B144" s="104"/>
      <c r="C144" s="105"/>
      <c r="D144" s="114"/>
    </row>
    <row r="145" spans="1:4" ht="21" x14ac:dyDescent="0.4">
      <c r="A145" s="77"/>
      <c r="B145" s="104"/>
      <c r="C145" s="105"/>
      <c r="D145" s="114"/>
    </row>
    <row r="146" spans="1:4" ht="21" x14ac:dyDescent="0.4">
      <c r="A146" s="77"/>
      <c r="B146" s="77"/>
      <c r="C146" s="77"/>
      <c r="D146" s="77"/>
    </row>
    <row r="147" spans="1:4" ht="21" x14ac:dyDescent="0.4">
      <c r="A147" s="78"/>
      <c r="B147" s="77"/>
      <c r="C147" s="77"/>
      <c r="D147" s="77"/>
    </row>
    <row r="148" spans="1:4" ht="21" x14ac:dyDescent="0.4">
      <c r="A148" s="77"/>
      <c r="B148" s="77"/>
      <c r="C148" s="77"/>
      <c r="D148" s="77"/>
    </row>
    <row r="149" spans="1:4" ht="21" x14ac:dyDescent="0.4">
      <c r="A149" s="77"/>
      <c r="B149" s="77"/>
      <c r="C149" s="77"/>
      <c r="D149" s="77"/>
    </row>
    <row r="150" spans="1:4" ht="21" x14ac:dyDescent="0.4">
      <c r="A150" s="77"/>
      <c r="B150" s="77"/>
      <c r="C150" s="105"/>
      <c r="D150" s="114"/>
    </row>
    <row r="151" spans="1:4" ht="21" x14ac:dyDescent="0.4">
      <c r="A151" s="77"/>
      <c r="B151" s="77"/>
      <c r="C151" s="105"/>
      <c r="D151" s="114"/>
    </row>
    <row r="152" spans="1:4" ht="21" x14ac:dyDescent="0.4">
      <c r="A152" s="77"/>
      <c r="B152" s="77"/>
      <c r="C152" s="77"/>
      <c r="D152" s="77"/>
    </row>
    <row r="153" spans="1:4" ht="21" x14ac:dyDescent="0.4">
      <c r="A153" s="77"/>
      <c r="B153" s="77"/>
      <c r="C153" s="77"/>
      <c r="D153" s="77"/>
    </row>
  </sheetData>
  <mergeCells count="15">
    <mergeCell ref="A129:A130"/>
    <mergeCell ref="A135:A136"/>
    <mergeCell ref="A141:A142"/>
    <mergeCell ref="A93:A94"/>
    <mergeCell ref="A99:A100"/>
    <mergeCell ref="A105:A106"/>
    <mergeCell ref="A111:A112"/>
    <mergeCell ref="A117:A118"/>
    <mergeCell ref="A123:A124"/>
    <mergeCell ref="A87:A88"/>
    <mergeCell ref="A44:A45"/>
    <mergeCell ref="A60:A61"/>
    <mergeCell ref="A69:A70"/>
    <mergeCell ref="A75:A76"/>
    <mergeCell ref="A81:A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Electricity tariffs 20242025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Y. Lisa</dc:creator>
  <cp:lastModifiedBy>Khaya Gashi</cp:lastModifiedBy>
  <dcterms:created xsi:type="dcterms:W3CDTF">2023-08-17T08:29:01Z</dcterms:created>
  <dcterms:modified xsi:type="dcterms:W3CDTF">2024-04-05T07:17:07Z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2023-06-01T00:00:00Z</vt:filetime>
  </property>
  <property fmtid="{D5CDD505-2E9C-101B-9397-08002B2CF9AE}" pid="3" name="Creator">
    <vt:lpwstr>Microsoft® Excel® 2021</vt:lpwstr>
  </property>
  <property fmtid="{D5CDD505-2E9C-101B-9397-08002B2CF9AE}" pid="4" name="LastSaved">
    <vt:filetime>2023-08-17T00:00:00Z</vt:filetime>
  </property>
  <property fmtid="{D5CDD505-2E9C-101B-9397-08002B2CF9AE}" pid="5" name="Producer">
    <vt:lpwstr>Microsoft® Excel® 2021</vt:lpwstr>
  </property>
</Properties>
</file>